
<file path=[Content_Types].xml><?xml version="1.0" encoding="utf-8"?>
<Types xmlns="http://schemas.openxmlformats.org/package/2006/content-types">
  <Override PartName="/xl/revisions/revisionLog1611.xml" ContentType="application/vnd.openxmlformats-officedocument.spreadsheetml.revisionLog+xml"/>
  <Override PartName="/xl/revisions/revisionLog12111.xml" ContentType="application/vnd.openxmlformats-officedocument.spreadsheetml.revisionLog+xml"/>
  <Override PartName="/xl/revisions/revisionLog161111.xml" ContentType="application/vnd.openxmlformats-officedocument.spreadsheetml.revisionLog+xml"/>
  <Override PartName="/xl/revisions/revisionLog1121.xml" ContentType="application/vnd.openxmlformats-officedocument.spreadsheetml.revisionLog+xml"/>
  <Override PartName="/xl/revisions/revisionLog1112.xml" ContentType="application/vnd.openxmlformats-officedocument.spreadsheetml.revisionLog+xml"/>
  <Override PartName="/xl/revisions/revisionLog114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4111.xml" ContentType="application/vnd.openxmlformats-officedocument.spreadsheetml.revisionLog+xml"/>
  <Override PartName="/xl/revisions/revisionLog141111.xml" ContentType="application/vnd.openxmlformats-officedocument.spreadsheetml.revisionLog+xml"/>
  <Override PartName="/xl/revisions/revisionLog1101.xml" ContentType="application/vnd.openxmlformats-officedocument.spreadsheetml.revisionLog+xml"/>
  <Override PartName="/xl/revisions/revisionLog116.xml" ContentType="application/vnd.openxmlformats-officedocument.spreadsheetml.revisionLog+xml"/>
  <Override PartName="/xl/revisions/revisionLog192.xml" ContentType="application/vnd.openxmlformats-officedocument.spreadsheetml.revisionLog+xml"/>
  <Default Extension="rels" ContentType="application/vnd.openxmlformats-package.relationships+xml"/>
  <Override PartName="/xl/revisions/revisionLog18.xml" ContentType="application/vnd.openxmlformats-officedocument.spreadsheetml.revisionLog+xml"/>
  <Override PartName="/xl/revisions/revisionLog1911.xml" ContentType="application/vnd.openxmlformats-officedocument.spreadsheetml.revisionLog+xml"/>
  <Override PartName="/xl/revisions/revisionLog114.xml" ContentType="application/vnd.openxmlformats-officedocument.spreadsheetml.revisionLog+xml"/>
  <Override PartName="/xl/revisions/revisionLog121111.xml" ContentType="application/vnd.openxmlformats-officedocument.spreadsheetml.revisionLog+xml"/>
  <Override PartName="/xl/revisions/revisionLog11211.xml" ContentType="application/vnd.openxmlformats-officedocument.spreadsheetml.revisionLog+xml"/>
  <Override PartName="/xl/revisions/revisionLog161.xml" ContentType="application/vnd.openxmlformats-officedocument.spreadsheetml.revisionLog+xml"/>
  <Override PartName="/xl/revisions/revisionLog181.xml" ContentType="application/vnd.openxmlformats-officedocument.spreadsheetml.revisionLog+xml"/>
  <Default Extension="xml" ContentType="application/xml"/>
  <Override PartName="/xl/revisions/revisionLog141.xml" ContentType="application/vnd.openxmlformats-officedocument.spreadsheetml.revisionLog+xml"/>
  <Override PartName="/xl/revisions/revisionLog16.xml" ContentType="application/vnd.openxmlformats-officedocument.spreadsheetml.revisionLog+xml"/>
  <Override PartName="/xl/revisions/revisionLog121.xml" ContentType="application/vnd.openxmlformats-officedocument.spreadsheetml.revisionLog+xml"/>
  <Override PartName="/xl/revisions/revisionLog16111.xml" ContentType="application/vnd.openxmlformats-officedocument.spreadsheetml.revisionLog+xml"/>
  <Override PartName="/xl/revisions/revisionLog112.xml" ContentType="application/vnd.openxmlformats-officedocument.spreadsheetml.revisionLog+xml"/>
  <Override PartName="/xl/worksheets/sheet3.xml" ContentType="application/vnd.openxmlformats-officedocument.spreadsheetml.worksheet+xml"/>
  <Override PartName="/xl/revisions/revisionLog14.xml" ContentType="application/vnd.openxmlformats-officedocument.spreadsheetml.revisionLog+xml"/>
  <Override PartName="/xl/revisions/revisionLog1211.xml" ContentType="application/vnd.openxmlformats-officedocument.spreadsheetml.revisionLog+xml"/>
  <Override PartName="/xl/revisions/revisionLog18111.xml" ContentType="application/vnd.openxmlformats-officedocument.spreadsheetml.revisionLog+xml"/>
  <Override PartName="/xl/revisions/revisionLog110.xml" ContentType="application/vnd.openxmlformats-officedocument.spreadsheetml.revisionLog+xml"/>
  <Override PartName="/xl/worksheets/sheet1.xml" ContentType="application/vnd.openxmlformats-officedocument.spreadsheetml.worksheet+xml"/>
  <Override PartName="/xl/revisions/revisionLog12.xml" ContentType="application/vnd.openxmlformats-officedocument.spreadsheetml.revisionLog+xml"/>
  <Override PartName="/xl/revisions/revisionLog1511.xml" ContentType="application/vnd.openxmlformats-officedocument.spreadsheetml.revisionLog+xml"/>
  <Override PartName="/xl/sharedStrings.xml" ContentType="application/vnd.openxmlformats-officedocument.spreadsheetml.sharedStrings+xml"/>
  <Override PartName="/xl/revisions/revisionLog1411111.xml" ContentType="application/vnd.openxmlformats-officedocument.spreadsheetml.revisionLog+xml"/>
  <Override PartName="/xl/revisions/revisionLog111211.xml" ContentType="application/vnd.openxmlformats-officedocument.spreadsheetml.revisionLog+xml"/>
  <Override PartName="/docProps/core.xml" ContentType="application/vnd.openxmlformats-package.core-properties+xml"/>
  <Override PartName="/xl/revisions/revisionLog11111.xml" ContentType="application/vnd.openxmlformats-officedocument.spreadsheetml.revisionLog+xml"/>
  <Override PartName="/xl/revisions/revisionLog1311.xml" ContentType="application/vnd.openxmlformats-officedocument.spreadsheetml.revisionLog+xml"/>
  <Override PartName="/xl/revisions/revisionLog1611111.xml" ContentType="application/vnd.openxmlformats-officedocument.spreadsheetml.revisionLog+xml"/>
  <Override PartName="/xl/revisions/revisionLog171111.xml" ContentType="application/vnd.openxmlformats-officedocument.spreadsheetml.revisionLog+xml"/>
  <Override PartName="/xl/revisions/revisionLog11121.xml" ContentType="application/vnd.openxmlformats-officedocument.spreadsheetml.revisionLog+xml"/>
  <Override PartName="/xl/revisions/revisionLog1151.xml" ContentType="application/vnd.openxmlformats-officedocument.spreadsheetml.revisionLog+xml"/>
  <Override PartName="/xl/revisions/revisionLog181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3111.xml" ContentType="application/vnd.openxmlformats-officedocument.spreadsheetml.revisionLog+xml"/>
  <Override PartName="/xl/revisions/revisionLog151111.xml" ContentType="application/vnd.openxmlformats-officedocument.spreadsheetml.revisionLog+xml"/>
  <Override PartName="/xl/revisions/revisionLog1131.xml" ContentType="application/vnd.openxmlformats-officedocument.spreadsheetml.revisionLog+xml"/>
  <Override PartName="/xl/revisions/revisionLog19211.xml" ContentType="application/vnd.openxmlformats-officedocument.spreadsheetml.revisionLog+xml"/>
  <Override PartName="/xl/revisions/revisionLog1811111.xml" ContentType="application/vnd.openxmlformats-officedocument.spreadsheetml.revisionLog+xml"/>
  <Override PartName="/xl/revisions/revisionLog131111.xml" ContentType="application/vnd.openxmlformats-officedocument.spreadsheetml.revisionLog+xml"/>
  <Override PartName="/xl/revisions/revisionLog191.xml" ContentType="application/vnd.openxmlformats-officedocument.spreadsheetml.revisionLog+xml"/>
  <Override PartName="/xl/revisions/revisionLog151.xml" ContentType="application/vnd.openxmlformats-officedocument.spreadsheetml.revisionLog+xml"/>
  <Override PartName="/xl/revisions/revisionLog19.xml" ContentType="application/vnd.openxmlformats-officedocument.spreadsheetml.revisionLog+xml"/>
  <Override PartName="/xl/revisions/revisionLog1921.xml" ContentType="application/vnd.openxmlformats-officedocument.spreadsheetml.revisionLog+xml"/>
  <Override PartName="/xl/revisions/revisionLog115.xml" ContentType="application/vnd.openxmlformats-officedocument.spreadsheetml.revisionLog+xml"/>
  <Override PartName="/xl/revisions/revisionLog18111111.xml" ContentType="application/vnd.openxmlformats-officedocument.spreadsheetml.revisionLog+xml"/>
  <Override PartName="/xl/revisions/revisionLog1411.xml" ContentType="application/vnd.openxmlformats-officedocument.spreadsheetml.revisionLog+xml"/>
  <Override PartName="/xl/revisions/revisionLog171.xml" ContentType="application/vnd.openxmlformats-officedocument.spreadsheetml.revisionLog+xml"/>
  <Override PartName="/xl/revisions/revisionLog15111.xml" ContentType="application/vnd.openxmlformats-officedocument.spreadsheetml.revisionLog+xml"/>
  <Override PartName="/xl/workbook.xml" ContentType="application/vnd.openxmlformats-officedocument.spreadsheetml.sheet.main+xml"/>
  <Override PartName="/docProps/app.xml" ContentType="application/vnd.openxmlformats-officedocument.extended-properties+xml"/>
  <Override PartName="/xl/revisions/revisionLog17.xml" ContentType="application/vnd.openxmlformats-officedocument.spreadsheetml.revisionLog+xml"/>
  <Override PartName="/xl/revisions/revisionLog1711.xml" ContentType="application/vnd.openxmlformats-officedocument.spreadsheetml.revisionLog+xml"/>
  <Override PartName="/xl/revisions/revisionLog113.xml" ContentType="application/vnd.openxmlformats-officedocument.spreadsheetml.revisionLog+xml"/>
  <Override PartName="/xl/revisions/revisionLog131.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111.xml" ContentType="application/vnd.openxmlformats-officedocument.spreadsheetml.revisionLog+xml"/>
  <Override PartName="/xl/revisions/revisionLog17111.xml" ContentType="application/vnd.openxmlformats-officedocument.spreadsheetml.revisionLog+xml"/>
  <Override PartName="/xl/revisions/revisionLog11011.xml" ContentType="application/vnd.openxmlformats-officedocument.spreadsheetml.revisionLog+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3.xml" ContentType="application/vnd.openxmlformats-officedocument.spreadsheetml.revisionLog+xml"/>
  <Override PartName="/xl/revisions/revisionLog19111.xml" ContentType="application/vnd.openxmlformats-officedocument.spreadsheetml.revisionLog+xml"/>
  <Override PartName="/xl/revisions/revisionLog11311.xml" ContentType="application/vnd.openxmlformats-officedocument.spreadsheetml.revisionLog+xml"/>
  <Override PartName="/xl/revisions/revisionLog11.xml" ContentType="application/vnd.openxmlformats-officedocument.spreadsheetml.revisionLog+xml"/>
  <Override PartName="/xl/revisions/revisionLog18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3395" windowHeight="6945"/>
  </bookViews>
  <sheets>
    <sheet name="Sheet1" sheetId="1" r:id="rId1"/>
    <sheet name="Sheet2" sheetId="2" r:id="rId2"/>
    <sheet name="Sheet3" sheetId="3" r:id="rId3"/>
  </sheets>
  <definedNames>
    <definedName name="_xlnm._FilterDatabase" localSheetId="0" hidden="1">Sheet1!$A$3:$P$120</definedName>
    <definedName name="Z_569D0098_EE6A_4595_A5AD_1BAC71EF29D8_.wvu.Cols" localSheetId="0" hidden="1">Sheet1!$M:$P</definedName>
    <definedName name="Z_569D0098_EE6A_4595_A5AD_1BAC71EF29D8_.wvu.FilterData" localSheetId="0" hidden="1">Sheet1!$A$3:$P$120</definedName>
  </definedNames>
  <calcPr calcId="125725"/>
  <customWorkbookViews>
    <customWorkbookView name="admin - Personal View" guid="{569D0098-EE6A-4595-A5AD-1BAC71EF29D8}" mergeInterval="0" personalView="1" maximized="1" xWindow="1" yWindow="1" windowWidth="1276" windowHeight="804" activeSheetId="1"/>
  </customWorkbookViews>
</workbook>
</file>

<file path=xl/calcChain.xml><?xml version="1.0" encoding="utf-8"?>
<calcChain xmlns="http://schemas.openxmlformats.org/spreadsheetml/2006/main">
  <c r="O7" i="1"/>
  <c r="O8"/>
  <c r="O9"/>
  <c r="O10"/>
  <c r="O11"/>
  <c r="O12"/>
  <c r="O13"/>
  <c r="O14"/>
  <c r="O15"/>
  <c r="O16"/>
  <c r="O17"/>
  <c r="O18"/>
  <c r="O19"/>
  <c r="O20"/>
  <c r="O21"/>
  <c r="O22"/>
  <c r="O23"/>
  <c r="O24"/>
  <c r="O25"/>
  <c r="O28"/>
  <c r="O29"/>
  <c r="O30"/>
  <c r="O31"/>
  <c r="O32"/>
  <c r="O33"/>
  <c r="O34"/>
  <c r="O35"/>
  <c r="O36"/>
  <c r="O37"/>
  <c r="O38"/>
  <c r="O39"/>
  <c r="O40"/>
  <c r="O41"/>
  <c r="O42"/>
  <c r="O43"/>
  <c r="O44"/>
  <c r="O45"/>
  <c r="O46"/>
  <c r="O47"/>
  <c r="O48"/>
  <c r="O49"/>
  <c r="O50"/>
  <c r="O51"/>
  <c r="O52"/>
  <c r="O53"/>
  <c r="O54"/>
  <c r="O55"/>
  <c r="O56"/>
  <c r="O57"/>
  <c r="O58"/>
  <c r="O59"/>
  <c r="O61"/>
  <c r="O62"/>
  <c r="O63"/>
  <c r="O64"/>
  <c r="O65"/>
  <c r="O66"/>
  <c r="O67"/>
  <c r="O68"/>
  <c r="O69"/>
  <c r="O70"/>
  <c r="O71"/>
  <c r="O72"/>
  <c r="O73"/>
  <c r="O74"/>
  <c r="O77"/>
  <c r="O78"/>
  <c r="O79"/>
  <c r="O80"/>
  <c r="O81"/>
  <c r="O82"/>
  <c r="O83"/>
  <c r="O84"/>
  <c r="O85"/>
  <c r="O86"/>
  <c r="O87"/>
  <c r="O88"/>
  <c r="O89"/>
  <c r="O90"/>
  <c r="O91"/>
  <c r="O92"/>
  <c r="O93"/>
  <c r="O94"/>
  <c r="O95"/>
  <c r="O96"/>
  <c r="O97"/>
  <c r="O98"/>
  <c r="O99"/>
  <c r="O100"/>
  <c r="O101"/>
  <c r="O102"/>
  <c r="O103"/>
  <c r="O104"/>
  <c r="O105"/>
  <c r="O106"/>
  <c r="O107"/>
  <c r="O108"/>
  <c r="O109"/>
  <c r="O111"/>
  <c r="O112"/>
  <c r="O113"/>
  <c r="O114"/>
  <c r="O115"/>
  <c r="O116"/>
  <c r="O4"/>
  <c r="O5"/>
  <c r="O6"/>
  <c r="E122"/>
  <c r="E118"/>
  <c r="E120"/>
  <c r="E119"/>
</calcChain>
</file>

<file path=xl/comments1.xml><?xml version="1.0" encoding="utf-8"?>
<comments xmlns="http://schemas.openxmlformats.org/spreadsheetml/2006/main">
  <authors>
    <author>Colin D Bain</author>
  </authors>
  <commentList>
    <comment ref="J3" authorId="0" guid="{D221471E-6965-4FA2-ABBF-7F8422BABAD6}">
      <text>
        <r>
          <rPr>
            <b/>
            <sz val="9"/>
            <color indexed="81"/>
            <rFont val="Tahoma"/>
            <family val="2"/>
          </rPr>
          <t>Colin D Bain:</t>
        </r>
        <r>
          <rPr>
            <sz val="9"/>
            <color indexed="81"/>
            <rFont val="Tahoma"/>
            <family val="2"/>
          </rPr>
          <t xml:space="preserve">
If 'No' explain why in comments column</t>
        </r>
      </text>
    </comment>
    <comment ref="K3" authorId="0" guid="{492391DE-CE93-44B2-84E5-33BFBC3C011D}">
      <text>
        <r>
          <rPr>
            <b/>
            <sz val="9"/>
            <color indexed="81"/>
            <rFont val="Tahoma"/>
            <family val="2"/>
          </rPr>
          <t>Colin D Bain:</t>
        </r>
        <r>
          <rPr>
            <sz val="9"/>
            <color indexed="81"/>
            <rFont val="Tahoma"/>
            <family val="2"/>
          </rPr>
          <t xml:space="preserve">
Mark out of 5
Threshold 3.5
Weight 40%</t>
        </r>
      </text>
    </comment>
    <comment ref="L3" authorId="0" guid="{1C0AF6EA-CDFB-411C-BB9F-27E707E7F103}">
      <text>
        <r>
          <rPr>
            <b/>
            <sz val="9"/>
            <color indexed="81"/>
            <rFont val="Tahoma"/>
            <family val="2"/>
          </rPr>
          <t>Colin D Bain:</t>
        </r>
        <r>
          <rPr>
            <sz val="9"/>
            <color indexed="81"/>
            <rFont val="Tahoma"/>
            <family val="2"/>
          </rPr>
          <t xml:space="preserve">
Mark out of 5
Threshold 3.5
Weight 40%</t>
        </r>
      </text>
    </comment>
    <comment ref="M3" authorId="0" guid="{934C2698-27A4-4E52-ADFC-7551C1367913}">
      <text>
        <r>
          <rPr>
            <b/>
            <sz val="9"/>
            <color indexed="81"/>
            <rFont val="Tahoma"/>
            <family val="2"/>
          </rPr>
          <t>Colin D Bain:</t>
        </r>
        <r>
          <rPr>
            <sz val="9"/>
            <color indexed="81"/>
            <rFont val="Tahoma"/>
            <family val="2"/>
          </rPr>
          <t xml:space="preserve">
Mark out of 5
Threshold 2.5
Weight 10%</t>
        </r>
      </text>
    </comment>
    <comment ref="N3" authorId="0" guid="{F33D3D71-2E3A-448E-941D-AC3E7A9E7514}">
      <text>
        <r>
          <rPr>
            <b/>
            <sz val="9"/>
            <color indexed="81"/>
            <rFont val="Tahoma"/>
            <family val="2"/>
          </rPr>
          <t>Colin D Bain:</t>
        </r>
        <r>
          <rPr>
            <sz val="9"/>
            <color indexed="81"/>
            <rFont val="Tahoma"/>
            <family val="2"/>
          </rPr>
          <t xml:space="preserve">
Mark out of 5
Threshold 2.5
Weight 10%</t>
        </r>
      </text>
    </comment>
  </commentList>
</comments>
</file>

<file path=xl/sharedStrings.xml><?xml version="1.0" encoding="utf-8"?>
<sst xmlns="http://schemas.openxmlformats.org/spreadsheetml/2006/main" count="921" uniqueCount="461">
  <si>
    <t>Durham International Junior Research Fellowships 2011</t>
  </si>
  <si>
    <t>Family Name</t>
  </si>
  <si>
    <t>Given Name</t>
  </si>
  <si>
    <t>Institute</t>
  </si>
  <si>
    <t>Department</t>
  </si>
  <si>
    <t>Academic Host</t>
  </si>
  <si>
    <t>Criterion 1
Quality of Applicant</t>
  </si>
  <si>
    <t>Criterion 2
Quality of Proposal</t>
  </si>
  <si>
    <t>Criterion 3
Communication</t>
  </si>
  <si>
    <t>Criterion 4
Community</t>
  </si>
  <si>
    <t>Total (%)</t>
  </si>
  <si>
    <t>Comments</t>
  </si>
  <si>
    <t>Eligibility
Y/N</t>
  </si>
  <si>
    <t>Start
Date</t>
  </si>
  <si>
    <t>Duration
mths</t>
  </si>
  <si>
    <t>Proforma complete? Y/N</t>
  </si>
  <si>
    <t>Anthropology</t>
  </si>
  <si>
    <t>Y</t>
  </si>
  <si>
    <t xml:space="preserve">Alberto </t>
  </si>
  <si>
    <t>Jeremy Kendal, Jamie Tehrani</t>
  </si>
  <si>
    <t>Alexopoulos</t>
  </si>
  <si>
    <t>Angelos</t>
  </si>
  <si>
    <t>Graham Dietz</t>
  </si>
  <si>
    <t>Acerbi</t>
  </si>
  <si>
    <t>?</t>
  </si>
  <si>
    <t>Almeida</t>
  </si>
  <si>
    <t>Cesario</t>
  </si>
  <si>
    <t>Carlton Baugh</t>
  </si>
  <si>
    <t>Amir</t>
  </si>
  <si>
    <t xml:space="preserve">Merav </t>
  </si>
  <si>
    <t>Geography</t>
  </si>
  <si>
    <t>Stuart Elden</t>
  </si>
  <si>
    <t>Arlet</t>
  </si>
  <si>
    <t>Małgorzata</t>
  </si>
  <si>
    <t>Joanna M Setchell</t>
  </si>
  <si>
    <t>Atkinson</t>
  </si>
  <si>
    <t>Stuart</t>
  </si>
  <si>
    <t>Chris Hutchison</t>
  </si>
  <si>
    <t>Balinisteanu</t>
  </si>
  <si>
    <t>Tudor</t>
  </si>
  <si>
    <t>English</t>
  </si>
  <si>
    <t>John Nash</t>
  </si>
  <si>
    <t xml:space="preserve">Marija Zamaklar </t>
  </si>
  <si>
    <t>Bartzis</t>
  </si>
  <si>
    <t>Evaggelos</t>
  </si>
  <si>
    <t>Krastu Banev</t>
  </si>
  <si>
    <t>Baumbach</t>
  </si>
  <si>
    <t>Jens</t>
  </si>
  <si>
    <t>Andrej Petrovic</t>
  </si>
  <si>
    <t>Bettarini</t>
  </si>
  <si>
    <t>Francesco</t>
  </si>
  <si>
    <t>Carlo Caruso</t>
  </si>
  <si>
    <t>Classics &amp; Ancient History</t>
  </si>
  <si>
    <t>Bielby</t>
  </si>
  <si>
    <t>Richard</t>
  </si>
  <si>
    <t>Physics</t>
  </si>
  <si>
    <t>Bittner</t>
  </si>
  <si>
    <t>Jenny</t>
  </si>
  <si>
    <t>Birgit Schyns</t>
  </si>
  <si>
    <t>Jacob</t>
  </si>
  <si>
    <t>Federico M. Federici</t>
  </si>
  <si>
    <t>Blakesley</t>
  </si>
  <si>
    <t>Blanco</t>
  </si>
  <si>
    <t>Marina</t>
  </si>
  <si>
    <t>Joanna M. Setchell</t>
  </si>
  <si>
    <t>Booth</t>
  </si>
  <si>
    <t>Anthony</t>
  </si>
  <si>
    <t>Philosophy</t>
  </si>
  <si>
    <t>Matthew Ratcliffe</t>
  </si>
  <si>
    <t>Brown</t>
  </si>
  <si>
    <t>Cai</t>
  </si>
  <si>
    <t>Yan-Chuan</t>
  </si>
  <si>
    <t>Paula Chadwick</t>
  </si>
  <si>
    <t>Shaun Cole</t>
  </si>
  <si>
    <t>Catà</t>
  </si>
  <si>
    <t>Cesare</t>
  </si>
  <si>
    <t>Corinne Saunders</t>
  </si>
  <si>
    <t>Catalano</t>
  </si>
  <si>
    <t>Giulio</t>
  </si>
  <si>
    <t>Archaeology</t>
  </si>
  <si>
    <t>Greger Larson</t>
  </si>
  <si>
    <t>Cellauro</t>
  </si>
  <si>
    <t>Louis</t>
  </si>
  <si>
    <t xml:space="preserve">David Cowling </t>
  </si>
  <si>
    <t>Chowdhury</t>
  </si>
  <si>
    <t xml:space="preserve">Manas Kumar </t>
  </si>
  <si>
    <t>Nayanika Mookherjee</t>
  </si>
  <si>
    <t>Jo Phoenix</t>
  </si>
  <si>
    <t>Clarke</t>
  </si>
  <si>
    <t>Esther</t>
  </si>
  <si>
    <t>Copsey</t>
  </si>
  <si>
    <t>Keith</t>
  </si>
  <si>
    <t>Simon Ross</t>
  </si>
  <si>
    <t>Morten Igel Lau</t>
  </si>
  <si>
    <t>Diehl</t>
  </si>
  <si>
    <t>Jay</t>
  </si>
  <si>
    <t>History</t>
  </si>
  <si>
    <t>Dines</t>
  </si>
  <si>
    <t xml:space="preserve">Ilya </t>
  </si>
  <si>
    <t>Giles Gasper</t>
  </si>
  <si>
    <t>Dracinsky</t>
  </si>
  <si>
    <t>Martin</t>
  </si>
  <si>
    <t>Paul Hodgkinson</t>
  </si>
  <si>
    <t>Englert</t>
  </si>
  <si>
    <t>Christoph Peter</t>
  </si>
  <si>
    <t>IPPP</t>
  </si>
  <si>
    <t>Michael Spannowsky</t>
  </si>
  <si>
    <t>Faith</t>
  </si>
  <si>
    <t xml:space="preserve">J. Tyler </t>
  </si>
  <si>
    <t>Kris (Fire) Kovarovic</t>
  </si>
  <si>
    <t>Felikson</t>
  </si>
  <si>
    <t xml:space="preserve">Anna </t>
  </si>
  <si>
    <t>John R Parker</t>
  </si>
  <si>
    <t>Fenici</t>
  </si>
  <si>
    <t>Marco</t>
  </si>
  <si>
    <t>Psychology</t>
  </si>
  <si>
    <t xml:space="preserve">Charles Fernyhough </t>
  </si>
  <si>
    <t>Freeman</t>
  </si>
  <si>
    <t>Damien</t>
  </si>
  <si>
    <t>Andy Hamilton</t>
  </si>
  <si>
    <t>Fynn-Paul</t>
  </si>
  <si>
    <t>Jeffrey</t>
  </si>
  <si>
    <t>Gehring</t>
  </si>
  <si>
    <t xml:space="preserve">David Scott </t>
  </si>
  <si>
    <t>Alec Ryrie</t>
  </si>
  <si>
    <t>Gladysz</t>
  </si>
  <si>
    <t>Szymon</t>
  </si>
  <si>
    <t>Gordon Love</t>
  </si>
  <si>
    <t>Gregoratti</t>
  </si>
  <si>
    <t>Leonardo</t>
  </si>
  <si>
    <t>Ted Kaizer</t>
  </si>
  <si>
    <t>Grigg</t>
  </si>
  <si>
    <t>Julianna</t>
  </si>
  <si>
    <t>Sarah Semple</t>
  </si>
  <si>
    <t>Guven</t>
  </si>
  <si>
    <t xml:space="preserve">Burak </t>
  </si>
  <si>
    <t>Emma Murphy</t>
  </si>
  <si>
    <t>Hewitt</t>
  </si>
  <si>
    <t>Russell</t>
  </si>
  <si>
    <t>Andy Whiting</t>
  </si>
  <si>
    <t>Chemistry</t>
  </si>
  <si>
    <t>Keene</t>
  </si>
  <si>
    <t xml:space="preserve">Tony D. </t>
  </si>
  <si>
    <t>John S. O. Evans</t>
  </si>
  <si>
    <t>King</t>
  </si>
  <si>
    <t xml:space="preserve">Gary Andrew </t>
  </si>
  <si>
    <t>Charlotte Roberts</t>
  </si>
  <si>
    <t>Kirmse</t>
  </si>
  <si>
    <t>Stefan</t>
  </si>
  <si>
    <t>Professor David Moon</t>
  </si>
  <si>
    <t xml:space="preserve">Farkas Gábor </t>
  </si>
  <si>
    <t>Kiss</t>
  </si>
  <si>
    <t>Knowles</t>
  </si>
  <si>
    <t>Jonathan</t>
  </si>
  <si>
    <t>Kobayashi</t>
  </si>
  <si>
    <t>Masakazu</t>
  </si>
  <si>
    <t>Cedric Lacey</t>
  </si>
  <si>
    <t>Koc-Menard</t>
  </si>
  <si>
    <t>Nathalie</t>
  </si>
  <si>
    <t xml:space="preserve">Anthropology </t>
  </si>
  <si>
    <t>Landt</t>
  </si>
  <si>
    <t>Hermine Landt</t>
  </si>
  <si>
    <t>Martin Ward</t>
  </si>
  <si>
    <t>Lavigne</t>
  </si>
  <si>
    <t>Donald E</t>
  </si>
  <si>
    <t>Barbara Graziosi</t>
  </si>
  <si>
    <t>Russell Hill</t>
  </si>
  <si>
    <t>Le Roux</t>
  </si>
  <si>
    <t xml:space="preserve">Aliza </t>
  </si>
  <si>
    <t>Leventon</t>
  </si>
  <si>
    <t xml:space="preserve">Julia </t>
  </si>
  <si>
    <t>Peter Atkins</t>
  </si>
  <si>
    <t>Lokman</t>
  </si>
  <si>
    <t>Paula</t>
  </si>
  <si>
    <t>David Hunter</t>
  </si>
  <si>
    <t>Vincent</t>
  </si>
  <si>
    <t>Sarah Curtis</t>
  </si>
  <si>
    <t>Makarov</t>
  </si>
  <si>
    <t>Andrei</t>
  </si>
  <si>
    <t>Maragkou</t>
  </si>
  <si>
    <t>Konstantina</t>
  </si>
  <si>
    <t xml:space="preserve">Helen Fenwick </t>
  </si>
  <si>
    <t>Adrian Green</t>
  </si>
  <si>
    <t>Law</t>
  </si>
  <si>
    <t>Margaritis</t>
  </si>
  <si>
    <t>Evi</t>
  </si>
  <si>
    <t>Edward Harris</t>
  </si>
  <si>
    <t>Nandi</t>
  </si>
  <si>
    <t>Soumitra</t>
  </si>
  <si>
    <t>Thorsten Feldmann</t>
  </si>
  <si>
    <t>Ni Chleirigh</t>
  </si>
  <si>
    <t>Lean Seoine</t>
  </si>
  <si>
    <t>Len Scales</t>
  </si>
  <si>
    <t xml:space="preserve">Marcello </t>
  </si>
  <si>
    <t>Nobili</t>
  </si>
  <si>
    <t>Jennifer Ingleheart</t>
  </si>
  <si>
    <t>Norris</t>
  </si>
  <si>
    <t>Mark A</t>
  </si>
  <si>
    <t>Prof Ray Sharples</t>
  </si>
  <si>
    <t>Nowak</t>
  </si>
  <si>
    <t>Katarzyna</t>
  </si>
  <si>
    <t>Palmer</t>
  </si>
  <si>
    <t>David S</t>
  </si>
  <si>
    <t>Paul</t>
  </si>
  <si>
    <t>Alak</t>
  </si>
  <si>
    <t>Petrova</t>
  </si>
  <si>
    <t>Saska</t>
  </si>
  <si>
    <t>Sandra Bell</t>
  </si>
  <si>
    <t>Pichou</t>
  </si>
  <si>
    <t>Maria</t>
  </si>
  <si>
    <t>James Sweeney</t>
  </si>
  <si>
    <t>Prassack</t>
  </si>
  <si>
    <t xml:space="preserve">Kari Alyssa </t>
  </si>
  <si>
    <t>Purdon</t>
  </si>
  <si>
    <t>Mark</t>
  </si>
  <si>
    <t>Harriet Bulkeley</t>
  </si>
  <si>
    <t>Razafindramanana</t>
  </si>
  <si>
    <t>Josia</t>
  </si>
  <si>
    <t>Redvaldsen</t>
  </si>
  <si>
    <t>David</t>
  </si>
  <si>
    <t>Lawrence Black</t>
  </si>
  <si>
    <t>Reinert</t>
  </si>
  <si>
    <t>Hugo</t>
  </si>
  <si>
    <t>Rolandsen</t>
  </si>
  <si>
    <t>Oystein</t>
  </si>
  <si>
    <t>Rosa</t>
  </si>
  <si>
    <t xml:space="preserve">Arianna Carolina </t>
  </si>
  <si>
    <t>Paul L Chazot</t>
  </si>
  <si>
    <t>Rovilos</t>
  </si>
  <si>
    <t>Emmanouil</t>
  </si>
  <si>
    <t>David Alexander</t>
  </si>
  <si>
    <t>Rudzik</t>
  </si>
  <si>
    <t>Alanna</t>
  </si>
  <si>
    <t>Helen Ball</t>
  </si>
  <si>
    <t>Ryder</t>
  </si>
  <si>
    <t>Andrew</t>
  </si>
  <si>
    <t>SASS</t>
  </si>
  <si>
    <t>Gary Craig</t>
  </si>
  <si>
    <t>Saez</t>
  </si>
  <si>
    <t>Cristian</t>
  </si>
  <si>
    <t>Sebastian</t>
  </si>
  <si>
    <t>Nigel Glover</t>
  </si>
  <si>
    <t>Paolo</t>
  </si>
  <si>
    <t>Savoia</t>
  </si>
  <si>
    <t>Matthew D Eddy</t>
  </si>
  <si>
    <t>Schorch</t>
  </si>
  <si>
    <t>Philipp</t>
  </si>
  <si>
    <t>Jonathan Long</t>
  </si>
  <si>
    <t>Shekhovtsov</t>
  </si>
  <si>
    <t>Anton</t>
  </si>
  <si>
    <t>Andy Byford</t>
  </si>
  <si>
    <t>Jamie Tehrani</t>
  </si>
  <si>
    <t>Silva</t>
  </si>
  <si>
    <t>Sara</t>
  </si>
  <si>
    <t>Snijders</t>
  </si>
  <si>
    <t>John</t>
  </si>
  <si>
    <t>Mieko Kanno</t>
  </si>
  <si>
    <t>Music</t>
  </si>
  <si>
    <t>Song</t>
  </si>
  <si>
    <t>Myungkwan</t>
  </si>
  <si>
    <t>Andy Monkman</t>
  </si>
  <si>
    <t>Spraggon</t>
  </si>
  <si>
    <t>Lee</t>
  </si>
  <si>
    <t>Keith Lindsey</t>
  </si>
  <si>
    <t>Julie A</t>
  </si>
  <si>
    <t>Tennie</t>
  </si>
  <si>
    <t>Claudio</t>
  </si>
  <si>
    <t>Rachel Kendal</t>
  </si>
  <si>
    <t>Thornton</t>
  </si>
  <si>
    <t>Neil Cameron</t>
  </si>
  <si>
    <t>Tikhonravov</t>
  </si>
  <si>
    <t>Dmitry</t>
  </si>
  <si>
    <t>Trentin</t>
  </si>
  <si>
    <t>Massimiliano</t>
  </si>
  <si>
    <t>Laura</t>
  </si>
  <si>
    <t>Turnbull</t>
  </si>
  <si>
    <t>Alexander Densmore</t>
  </si>
  <si>
    <t>Vaisman</t>
  </si>
  <si>
    <t>Noa</t>
  </si>
  <si>
    <t>Cristiano</t>
  </si>
  <si>
    <t>Viglietti</t>
  </si>
  <si>
    <t>Ingo Gildenhard</t>
  </si>
  <si>
    <t>Wang</t>
  </si>
  <si>
    <t>Hai</t>
  </si>
  <si>
    <t>Timothy Clark</t>
  </si>
  <si>
    <t>Simon Alexander Gardiner</t>
  </si>
  <si>
    <t>Weiss</t>
  </si>
  <si>
    <t xml:space="preserve">Christoph </t>
  </si>
  <si>
    <t>Natalie Mears</t>
  </si>
  <si>
    <t>White</t>
  </si>
  <si>
    <t>Jason</t>
  </si>
  <si>
    <t>Wu</t>
  </si>
  <si>
    <t>Lin</t>
  </si>
  <si>
    <t>Michael Goldstein</t>
  </si>
  <si>
    <t>Zaidi</t>
  </si>
  <si>
    <t>Iftikhar</t>
  </si>
  <si>
    <t>Peter Stirk</t>
  </si>
  <si>
    <t>SGIA</t>
  </si>
  <si>
    <t>Zebracki</t>
  </si>
  <si>
    <t>Michael Crang</t>
  </si>
  <si>
    <t>Zhou</t>
  </si>
  <si>
    <t>Jinbo</t>
  </si>
  <si>
    <t>Ian Stone</t>
  </si>
  <si>
    <t>Zuccolin</t>
  </si>
  <si>
    <t xml:space="preserve">Stefano Cracolici </t>
  </si>
  <si>
    <t xml:space="preserve">Gabriella </t>
  </si>
  <si>
    <t>Cherry Leonardi</t>
  </si>
  <si>
    <t>John Girkin,  Mark Wilson</t>
  </si>
  <si>
    <t>IAS</t>
  </si>
  <si>
    <t>WRI</t>
  </si>
  <si>
    <t>DBS</t>
  </si>
  <si>
    <t>ICC</t>
  </si>
  <si>
    <t>BSI</t>
  </si>
  <si>
    <t>IMRS</t>
  </si>
  <si>
    <t>IHRR</t>
  </si>
  <si>
    <t>DEI</t>
  </si>
  <si>
    <t>DGSI</t>
  </si>
  <si>
    <t>Biology</t>
  </si>
  <si>
    <t>Maths</t>
  </si>
  <si>
    <t>MLAC</t>
  </si>
  <si>
    <t xml:space="preserve">Chemistry </t>
  </si>
  <si>
    <t>Theology</t>
  </si>
  <si>
    <t>Anoush Ehteshami</t>
  </si>
  <si>
    <t>Thomas</t>
  </si>
  <si>
    <t>Edwards</t>
  </si>
  <si>
    <t>Gareth</t>
  </si>
  <si>
    <t>Hwang</t>
  </si>
  <si>
    <t>Inchan</t>
  </si>
  <si>
    <t>Joshi</t>
  </si>
  <si>
    <t>Siddharth</t>
  </si>
  <si>
    <t>Lone</t>
  </si>
  <si>
    <t>Bashir Ahmad</t>
  </si>
  <si>
    <t>Valkenburg</t>
  </si>
  <si>
    <t>Govert</t>
  </si>
  <si>
    <t>y</t>
  </si>
  <si>
    <t>Engineering</t>
  </si>
  <si>
    <t>Mike Petty</t>
  </si>
  <si>
    <t>Earth Sciences</t>
  </si>
  <si>
    <t>Richard Davies</t>
  </si>
  <si>
    <t>Tom Shanks</t>
  </si>
  <si>
    <t>SMH</t>
  </si>
  <si>
    <t>Faculty</t>
  </si>
  <si>
    <t>SSH</t>
  </si>
  <si>
    <t>S</t>
  </si>
  <si>
    <t>A&amp;H</t>
  </si>
  <si>
    <t>Blaudeck</t>
  </si>
  <si>
    <t xml:space="preserve">Carlos Alfonso Martin  </t>
  </si>
  <si>
    <t>Ballon Bayona</t>
  </si>
  <si>
    <t>Di Girolamo</t>
  </si>
  <si>
    <t>Amalia</t>
  </si>
  <si>
    <t>Cepero Espinosa</t>
  </si>
  <si>
    <t xml:space="preserve">Sergio </t>
  </si>
  <si>
    <t>Ji</t>
  </si>
  <si>
    <t>Shaomin</t>
  </si>
  <si>
    <t>Gareth Williams</t>
  </si>
  <si>
    <t>Teichroeb</t>
  </si>
  <si>
    <t xml:space="preserve">Abd Rashid bin </t>
  </si>
  <si>
    <t>Mohd Yusoff</t>
  </si>
  <si>
    <t>Previously (temporary) lecturer at Durham</t>
  </si>
  <si>
    <t>No dept sign  (Emma Murphy contacted)</t>
  </si>
  <si>
    <t>No space allocated</t>
  </si>
  <si>
    <t>Sapeta</t>
  </si>
  <si>
    <t>Alexander</t>
  </si>
  <si>
    <t>Li</t>
  </si>
  <si>
    <t>Xiaozhou</t>
  </si>
  <si>
    <t>Zhichao Zhang</t>
  </si>
  <si>
    <t>N</t>
  </si>
  <si>
    <t>IMRS: Eligible (tenure-track position)?</t>
  </si>
  <si>
    <t>IMRS: More needed on specific methodology</t>
  </si>
  <si>
    <t>IMRS: Specific methodology?</t>
  </si>
  <si>
    <t>No letter, no dates, IMRS: No letter, no dates. Eligible (permanent position)?</t>
  </si>
  <si>
    <t>Classics: Nobili: I do know his work a bit, and I doubt he could really compete with our top two people.</t>
  </si>
  <si>
    <t>Lived in UK since June 2011, DEI: no research papers and outside DEI remit</t>
  </si>
  <si>
    <t>n/a</t>
  </si>
  <si>
    <t>post doc experience - Excellent</t>
  </si>
  <si>
    <t>IHRR: Solid idea and established network, but very weak publication record. Clear and rigourous proposal, but weaker on originality - not clear why this work needs to be done or how it will differ substantially from her thesis work - extension rather than novel direction</t>
  </si>
  <si>
    <t>IHRR: Relatively weak publication record (4 yr since PhD, one 1st-author ms). Clear, well-defined problem although fairly simple and unambitious(?) with some inconsistencies. Some evidence of time planning but this is simplistic</t>
  </si>
  <si>
    <t>IHRR: Appears to hold permanent academic post. Publications are primarily in local journals although there are only 3 in intl peer-reviewed journals. Critical topic but proposal is poorly developed; not clear how ambitious objectives and research questions will be achieved</t>
  </si>
  <si>
    <t>IHRR: Strong candidate with excellent publication record. Important and timely proposal although short on operational detail; good evidence of organisation and rigour</t>
  </si>
  <si>
    <t>An ambitious but underdeveloped proposal which needed to account much more carefully for some of its outputs, and in particular the proposed database. Talks in vague terms about potential for collaboration in Durham but unclear as to the benefits to be gained from carrying out the research here (particularly when primary material is located in Florence). Not recommended for further consideration.</t>
  </si>
  <si>
    <t>Rank 3. An interesting proposal, though could have spelled out more clearly how it moves the candidate on from PhD research (PhD received in 2011), leaving a question mark in terms of eligibility - proposed monograph has different title to the PhD thesis, but outline indicates it might cover similar ground. Well conceived overall, but sets out potential for collaboration while in Durham in rather general terms.</t>
  </si>
  <si>
    <t>Classics gave ratings of CI: 3.5 C2: 4, MLAC C1: 3.5 C2: 3.5 and comment: Rank 4. Status needs clarifying - CV indicates applicant is currently 'chercheur associé' in France, with no indication given as to whether this is a permanent position. Strong profile, though academically relatively old (PhD in 1996). Main aim of Fellowship would be to complete a monograph. No clear sense of how presence and collaboration in Durham would benefit the project other than in general terms. In line with the strategic research interests of MLAC, but proposal doesn't have the sparkle of the stronger applications.</t>
  </si>
  <si>
    <t>IMRS: Eligible (permanent position)? MLAC:Status needs clarifying - CV indicates that candidate is an 'adjunct professor' in Hungary since 2007. Unlikely to be a permanent post, but not made entirely clear. Well formulated proposal in its own terms (preparation of a scholarly edition of sermons). Some indication of the broader questions which might arise from the research, but more could have been said about this. Little on how being in Durham will further the research, particularly in terms of potential collaboration. Impressive profile in terms of publications, though given radical shift of research focus (from Hungary to France), one wonders how familiar the candidate is with current work in the proposed field of research. Not recommended for further consideration.</t>
  </si>
  <si>
    <t>Ambitious and potentially very interesting proposal, but needed much more in the way of detail. Conceptually somewhat underdeveloped, and methodologically weak. Good case made for working with IAS work programme on Translating Cultures, but tangential fit with MLAC research strategy. PhD in 2011, though some evidence of an emerging profile. Not recommended for further consideration.</t>
  </si>
  <si>
    <t>Rank 2. Cogent and timely research proposal with a clear sense of strategic fit in MLAC and Faculty, excellent potential for further collaborative research, and very strong impact potential (in both academic and non-academic senses). PhD in 2010, but good track record of publications with a monograph forthcoming in 2011. A very close second to Zuccolin, and the strongest of the MLAC-sponsored candidates, particularly in terms of alignment with and contribution to the School's research activities and strategy.</t>
  </si>
  <si>
    <t>IMRS: Specific methodology? MLAC: C1: 4.4 C2: 4.5 Comment: Rank 1. Very well conceived and ambitious proposal which fits well with research being carried out in the School and across different Centres and Institutes. The strongest of the IMRS candidates with MLAC links. Experience and profile to date give this candidate a slight edge over Shekhovtsov.</t>
  </si>
  <si>
    <t>Start date ineligible (contact has been made by B. Graziozi and the applicant is happy to start at a convenient date)</t>
  </si>
  <si>
    <t xml:space="preserve">good publication record  although completed PhD back in 2002 + good alignment with dept aims + </t>
  </si>
  <si>
    <t>relatively junior + fieldwk component funding unspecified + weakly embedded in strategy.</t>
  </si>
  <si>
    <t>ineligible on grounds of already in academic post as full professor + fieldwork element/ pubs mostly in Bangla Desh/ 36 months not really justified/ not strong research record</t>
  </si>
  <si>
    <t xml:space="preserve">ineligible on residenc grounds +_significant field component </t>
  </si>
  <si>
    <t>not enough experience + v vague proposal</t>
  </si>
  <si>
    <t>v strong fit  with existing projects + good publications</t>
  </si>
  <si>
    <t>publications limited since completing phd in 2007/ project udner spec/ significant fwk component.</t>
  </si>
  <si>
    <t>Start Mar 11 on form, ineligble, n PhD   Start Mar 11 on form</t>
  </si>
  <si>
    <t>well qualified candidate/ not enough experience/ weak publications/ fwk element not clear</t>
  </si>
  <si>
    <r>
      <t xml:space="preserve">Previously postdoc in Durham and published with proposed mentor, DEI: Excellent </t>
    </r>
    <r>
      <rPr>
        <b/>
        <sz val="11"/>
        <color theme="1"/>
        <rFont val="Calibri"/>
        <family val="2"/>
        <scheme val="minor"/>
      </rPr>
      <t>Anthropology:</t>
    </r>
    <r>
      <rPr>
        <sz val="11"/>
        <color theme="1"/>
        <rFont val="Calibri"/>
        <family val="2"/>
        <scheme val="minor"/>
      </rPr>
      <t xml:space="preserve"> excellent fit with dept and DEI strategy/ well qualified/ original project/ </t>
    </r>
  </si>
  <si>
    <t>limited pubsand activity since phd in 2008/ not much evidence of future trajectory</t>
  </si>
  <si>
    <t>strong candidate but field element underspecified/ links to IAS vague</t>
  </si>
  <si>
    <t xml:space="preserve">strong candidate - good publications and connections, good links to dept strategy , ground breaking project </t>
  </si>
  <si>
    <t>Blackburn</t>
  </si>
  <si>
    <t>Amanda</t>
  </si>
  <si>
    <t xml:space="preserve">IAS </t>
  </si>
  <si>
    <t>Una Strand Vidarsdottir</t>
  </si>
  <si>
    <t>late application poorly drafted in terms of fit to dept and to uni</t>
  </si>
  <si>
    <r>
      <rPr>
        <b/>
        <sz val="11"/>
        <color rgb="FFFF0000"/>
        <rFont val="Calibri"/>
        <family val="2"/>
        <scheme val="minor"/>
      </rPr>
      <t>Anthropology:</t>
    </r>
    <r>
      <rPr>
        <sz val="11"/>
        <color rgb="FFFF0000"/>
        <rFont val="Calibri"/>
        <family val="2"/>
        <scheme val="minor"/>
      </rPr>
      <t xml:space="preserve"> Rated on Criteria 1 &amp; 2 at 2, comment: not enough experience/  extensive fwk element/ possibly ieligible on residence grounds/ </t>
    </r>
    <r>
      <rPr>
        <b/>
        <sz val="11"/>
        <color rgb="FFFF0000"/>
        <rFont val="Calibri"/>
        <family val="2"/>
        <scheme val="minor"/>
      </rPr>
      <t xml:space="preserve"> DEI:</t>
    </r>
    <r>
      <rPr>
        <sz val="11"/>
        <color rgb="FFFF0000"/>
        <rFont val="Calibri"/>
        <family val="2"/>
        <scheme val="minor"/>
      </rPr>
      <t xml:space="preserve"> potted history, some post doc experience. </t>
    </r>
  </si>
  <si>
    <t>Not scored by DBS</t>
  </si>
  <si>
    <t>Not Scored by DBS, Space and stragegy sections not yet complete (contacted)</t>
  </si>
  <si>
    <t>Ranked top by DBS</t>
  </si>
  <si>
    <t>Ranked third by DBS</t>
  </si>
  <si>
    <t xml:space="preserve">Ranked second by DBS, Section 10,11 incomplete (Dr Dietz contacted).  </t>
  </si>
  <si>
    <t>High strategic fit; high topical fit (for History as well as DGSi)</t>
  </si>
  <si>
    <t>High strategic fit; good topical fit for DGSi (high fit for SGIA); proposal academically strong but slightly less central to DGSi's focus than others</t>
  </si>
  <si>
    <t>High strategic fit; high topical fit (for Law as well as DGSi)</t>
  </si>
  <si>
    <t>Very high strategic fit; very high topical fit (for SGIA as well as DGSi); proposal not as developed academically, but original, very high strategical fit and high impact potential; candidate's strength more operational, practice-based</t>
  </si>
  <si>
    <t>Nicolosi</t>
  </si>
  <si>
    <t xml:space="preserve">Salvatore </t>
  </si>
  <si>
    <r>
      <rPr>
        <sz val="11"/>
        <color rgb="FFFF0000"/>
        <rFont val="Calibri"/>
        <family val="2"/>
        <scheme val="minor"/>
      </rPr>
      <t xml:space="preserve">This proforma has not been submitted, DGSI have been contacted.  DGSI ADDED APPLICANT TO SPREADSHEET. </t>
    </r>
    <r>
      <rPr>
        <sz val="11"/>
        <color theme="1"/>
        <rFont val="Calibri"/>
        <family val="2"/>
        <scheme val="minor"/>
      </rPr>
      <t xml:space="preserve"> Very high strategic fit; very high topical fit (for Law as well as DGSi)</t>
    </r>
  </si>
  <si>
    <r>
      <rPr>
        <sz val="11"/>
        <color rgb="FFFF0000"/>
        <rFont val="Calibri"/>
        <family val="2"/>
        <scheme val="minor"/>
      </rPr>
      <t>POSSIBLY INELGIBLE AS LECTURER</t>
    </r>
    <r>
      <rPr>
        <sz val="11"/>
        <color theme="1"/>
        <rFont val="Calibri"/>
        <family val="2"/>
        <scheme val="minor"/>
      </rPr>
      <t xml:space="preserve"> relatively junior but impressive record of publication in prospect/ fieldwork element unclear/ good dept links but links to IAS </t>
    </r>
  </si>
  <si>
    <r>
      <rPr>
        <b/>
        <sz val="11"/>
        <color theme="1"/>
        <rFont val="Calibri"/>
        <family val="2"/>
        <scheme val="minor"/>
      </rPr>
      <t>WRI:</t>
    </r>
    <r>
      <rPr>
        <sz val="11"/>
        <color theme="1"/>
        <rFont val="Calibri"/>
        <family val="2"/>
        <scheme val="minor"/>
      </rPr>
      <t xml:space="preserve"> Proposal relies on NEPHO which may not exist in 2012.  </t>
    </r>
    <r>
      <rPr>
        <b/>
        <sz val="11"/>
        <color theme="1"/>
        <rFont val="Calibri"/>
        <family val="2"/>
        <scheme val="minor"/>
      </rPr>
      <t>Anthropology:</t>
    </r>
    <r>
      <rPr>
        <sz val="11"/>
        <color theme="1"/>
        <rFont val="Calibri"/>
        <family val="2"/>
        <scheme val="minor"/>
      </rPr>
      <t xml:space="preserve"> Criteria 1: 4.8 Criteria 2: 3.7 good publication record + good alignment with dept/uni aims + </t>
    </r>
  </si>
  <si>
    <t>Reasonable proposal but a bit unclear how it differs from PhD. Issue specific to Ukraine.</t>
  </si>
  <si>
    <t>Good idea well explained, good track record</t>
  </si>
  <si>
    <r>
      <t xml:space="preserve">Lived in UK since Jan 2011 </t>
    </r>
    <r>
      <rPr>
        <b/>
        <sz val="11"/>
        <color theme="1"/>
        <rFont val="Calibri"/>
        <family val="2"/>
        <scheme val="minor"/>
      </rPr>
      <t>WRI:</t>
    </r>
    <r>
      <rPr>
        <sz val="11"/>
        <color theme="1"/>
        <rFont val="Calibri"/>
        <family val="2"/>
        <scheme val="minor"/>
      </rPr>
      <t xml:space="preserve"> Appears to have left the UK in 2010</t>
    </r>
  </si>
  <si>
    <r>
      <rPr>
        <b/>
        <sz val="11"/>
        <color theme="1"/>
        <rFont val="Calibri"/>
        <family val="2"/>
        <scheme val="minor"/>
      </rPr>
      <t>Anthropology:</t>
    </r>
    <r>
      <rPr>
        <sz val="11"/>
        <color theme="1"/>
        <rFont val="Calibri"/>
        <family val="2"/>
        <scheme val="minor"/>
      </rPr>
      <t xml:space="preserve"> Criteria 1: 3, early career but strong fit with dept and WRI + emerging pub record </t>
    </r>
    <r>
      <rPr>
        <b/>
        <sz val="11"/>
        <color theme="1"/>
        <rFont val="Calibri"/>
        <family val="2"/>
        <scheme val="minor"/>
      </rPr>
      <t>WRI:</t>
    </r>
    <r>
      <rPr>
        <sz val="11"/>
        <color theme="1"/>
        <rFont val="Calibri"/>
        <family val="2"/>
        <scheme val="minor"/>
      </rPr>
      <t xml:space="preserve"> Good idea, well explained, good track record</t>
    </r>
  </si>
  <si>
    <r>
      <t>NOT SUPPORTED - remove?</t>
    </r>
    <r>
      <rPr>
        <sz val="11"/>
        <rFont val="Calibri"/>
        <family val="2"/>
        <scheme val="minor"/>
      </rPr>
      <t xml:space="preserve"> </t>
    </r>
    <r>
      <rPr>
        <b/>
        <sz val="11"/>
        <rFont val="Calibri"/>
        <family val="2"/>
        <scheme val="minor"/>
      </rPr>
      <t>Anthropology:</t>
    </r>
    <r>
      <rPr>
        <sz val="11"/>
        <rFont val="Calibri"/>
        <family val="2"/>
        <scheme val="minor"/>
      </rPr>
      <t xml:space="preserve"> project underspecified/ equipment needs not spelt out.</t>
    </r>
  </si>
  <si>
    <r>
      <t>WITHDRAWN. Proforma incomplete - Consumables and space (contacted)</t>
    </r>
    <r>
      <rPr>
        <sz val="11"/>
        <rFont val="Calibri"/>
        <family val="2"/>
        <scheme val="minor"/>
      </rPr>
      <t xml:space="preserve"> DEI: no PhD</t>
    </r>
  </si>
  <si>
    <r>
      <t xml:space="preserve">Mentor was also Phd supervisor </t>
    </r>
    <r>
      <rPr>
        <b/>
        <sz val="11"/>
        <color theme="1"/>
        <rFont val="Calibri"/>
        <family val="2"/>
        <scheme val="minor"/>
      </rPr>
      <t>Bain:</t>
    </r>
    <r>
      <rPr>
        <sz val="11"/>
        <color theme="1"/>
        <rFont val="Calibri"/>
        <family val="2"/>
        <scheme val="minor"/>
      </rPr>
      <t xml:space="preserve"> Durham PhD 2008 in ICC.  Returning to carry on work in same area after postdoc in Shanghai - not the point of the Fellowship programme!  11 pubs, mostly in MNRAS. Build Chinese links - but would be better with a Chinese scientist.  Strategically important proposal for ICC.</t>
    </r>
  </si>
  <si>
    <r>
      <rPr>
        <b/>
        <sz val="11"/>
        <color theme="1"/>
        <rFont val="Calibri"/>
        <family val="2"/>
        <scheme val="minor"/>
      </rPr>
      <t>Bain:</t>
    </r>
    <r>
      <rPr>
        <sz val="11"/>
        <color theme="1"/>
        <rFont val="Calibri"/>
        <family val="2"/>
        <scheme val="minor"/>
      </rPr>
      <t xml:space="preserve"> 3.9, 4.3 Polish PhD(2007) Galway. RA Garching, USAFRL, Technion. 9 papers on image reconstruction, some in decent journals + lots of conference proceedings. 2 projects in 36 mths - would be better to focus on one in 24 mths. Mostly theoretical.  Good fit with BSI reserach on vision and with adaptive optics in Physics. </t>
    </r>
    <r>
      <rPr>
        <b/>
        <sz val="11"/>
        <color theme="1"/>
        <rFont val="Calibri"/>
        <family val="2"/>
        <scheme val="minor"/>
      </rPr>
      <t>BSI:</t>
    </r>
    <r>
      <rPr>
        <sz val="11"/>
        <color theme="1"/>
        <rFont val="Calibri"/>
        <family val="2"/>
        <scheme val="minor"/>
      </rPr>
      <t xml:space="preserve"> 1) For his field publications OK but not great. Adds theory to work already underway in Durham. Has record of some funding. 2) low impact: 11 papers, 39 citations, 3.55 citations per article, h=4; has track record of funding as PI; proposal good strategic fit with BSI</t>
    </r>
  </si>
  <si>
    <r>
      <t xml:space="preserve">Mentor was also Phd supervisor </t>
    </r>
    <r>
      <rPr>
        <b/>
        <sz val="11"/>
        <color theme="1"/>
        <rFont val="Calibri"/>
        <family val="2"/>
        <scheme val="minor"/>
      </rPr>
      <t>Bain:</t>
    </r>
    <r>
      <rPr>
        <sz val="11"/>
        <color theme="1"/>
        <rFont val="Calibri"/>
        <family val="2"/>
        <scheme val="minor"/>
      </rPr>
      <t xml:space="preserve"> PhD (2008) Durham. 4 MNRAS + conference proceedings.Couple of recent talks at international conferences. Keith Nicholas prize at Durham. $100k grant.  Apply techniques developed while at Durham to study a representative range of galaxies.  Well-written and detailed proposal, but fails to meet the aims of the JRF scheme.</t>
    </r>
  </si>
  <si>
    <r>
      <t xml:space="preserve">No signatures WRI: - already a lecturer looking for sabbatical and BSI </t>
    </r>
    <r>
      <rPr>
        <b/>
        <sz val="11"/>
        <color theme="1"/>
        <rFont val="Calibri"/>
        <family val="2"/>
        <scheme val="minor"/>
      </rPr>
      <t>Bain:</t>
    </r>
    <r>
      <rPr>
        <sz val="11"/>
        <color theme="1"/>
        <rFont val="Calibri"/>
        <family val="2"/>
        <scheme val="minor"/>
      </rPr>
      <t xml:space="preserve"> No signatures; WRI and BSI. PhD(2006) Turin. 'Lecturer A' in Pharmacology in Turin since 2006 - is she eligible?. ~10 papers. Almost exclusively domestic conferences. Link with Paul Chazot through COST action. Detailed proposal to work with Chazot on collaborative project for which preliminary work has already been carried out.  Better as SRF? </t>
    </r>
  </si>
  <si>
    <r>
      <t xml:space="preserve">Lived in UK since Oct 2010 </t>
    </r>
    <r>
      <rPr>
        <b/>
        <sz val="11"/>
        <color theme="1"/>
        <rFont val="Calibri"/>
        <family val="2"/>
        <scheme val="minor"/>
      </rPr>
      <t>Bain:</t>
    </r>
    <r>
      <rPr>
        <sz val="11"/>
        <color theme="1"/>
        <rFont val="Calibri"/>
        <family val="2"/>
        <scheme val="minor"/>
      </rPr>
      <t xml:space="preserve"> In CPT since October 1 2010. PhD March 2009. 16 papers in major journals. 5 invited talks (inc. France, Switzerland). Good range of expertise.  Excellent fit with CPT.  Proposal adds value to research at CPT by bringing in new techniques from Brazilian groups. Clear objectives but does not explain broader impact so effectively (but hard in PT!)</t>
    </r>
  </si>
  <si>
    <r>
      <rPr>
        <b/>
        <sz val="11"/>
        <color theme="1"/>
        <rFont val="Calibri"/>
        <family val="2"/>
        <scheme val="minor"/>
      </rPr>
      <t>Bain</t>
    </r>
    <r>
      <rPr>
        <sz val="11"/>
        <color theme="1"/>
        <rFont val="Calibri"/>
        <family val="2"/>
        <scheme val="minor"/>
      </rPr>
      <t xml:space="preserve">: PhD (2011) so needs to be exceptional.  Many talks, but not much publication record yet.  Limited evidence to judge quality of research.  Editorial work for Humana.Mente. Should  be a WRI proposal (Center for Developmental Psychology.  Good fit with Psychology at Durham and links to Philosophy.  </t>
    </r>
  </si>
  <si>
    <r>
      <rPr>
        <b/>
        <sz val="11"/>
        <color theme="1"/>
        <rFont val="Calibri"/>
        <family val="2"/>
        <scheme val="minor"/>
      </rPr>
      <t>Bain:</t>
    </r>
    <r>
      <rPr>
        <sz val="11"/>
        <color theme="1"/>
        <rFont val="Calibri"/>
        <family val="2"/>
        <scheme val="minor"/>
      </rPr>
      <t xml:space="preserve"> PhD (2004) Manchester. 20 pubs, 8 as first author.  No publications list or  letter of application.  Hard to judge.</t>
    </r>
  </si>
  <si>
    <r>
      <rPr>
        <b/>
        <sz val="11"/>
        <color theme="1"/>
        <rFont val="Calibri"/>
        <family val="2"/>
        <scheme val="minor"/>
      </rPr>
      <t>Bain:</t>
    </r>
    <r>
      <rPr>
        <sz val="11"/>
        <color theme="1"/>
        <rFont val="Calibri"/>
        <family val="2"/>
        <scheme val="minor"/>
      </rPr>
      <t xml:space="preserve"> Complementary methods to Durham stats group. PhD (2005) Univ Josef Fourier; formerly Dalian. 9 papers mostly in meterology journals. Submitted papers. Will apply his methods to Durham data, so good value-added. Not clear whether he is more than a good 'technician'.</t>
    </r>
  </si>
  <si>
    <r>
      <rPr>
        <b/>
        <sz val="11"/>
        <color theme="1"/>
        <rFont val="Calibri"/>
        <family val="2"/>
        <scheme val="minor"/>
      </rPr>
      <t>Bain:</t>
    </r>
    <r>
      <rPr>
        <sz val="11"/>
        <color theme="1"/>
        <rFont val="Calibri"/>
        <family val="2"/>
        <scheme val="minor"/>
      </rPr>
      <t xml:space="preserve"> Durham PhD, 2006. No publication list provided, but author on &gt; 50 papers from ANTARES and HESS collaboration. No esteem indicators. Application very much a part of a big collaborative project and unclear what his distinctive contribution will be.  Value-added? New collaborations?</t>
    </r>
  </si>
  <si>
    <r>
      <rPr>
        <b/>
        <sz val="11"/>
        <color theme="1"/>
        <rFont val="Calibri"/>
        <family val="2"/>
        <scheme val="minor"/>
      </rPr>
      <t>Bain:</t>
    </r>
    <r>
      <rPr>
        <sz val="11"/>
        <color theme="1"/>
        <rFont val="Calibri"/>
        <family val="2"/>
        <scheme val="minor"/>
      </rPr>
      <t xml:space="preserve"> Chilean.  PhD (2010) Penn State. 5 pubs, 4 as first author. No letter of application.  Would prefer to see Saez in a couple of years after some postdoc work -good but no evidence of 'exceptional' quality.</t>
    </r>
  </si>
  <si>
    <r>
      <t xml:space="preserve">Mentor was also Phd supervisor </t>
    </r>
    <r>
      <rPr>
        <b/>
        <sz val="11"/>
        <color theme="1"/>
        <rFont val="Calibri"/>
        <family val="2"/>
        <scheme val="minor"/>
      </rPr>
      <t>Bain:</t>
    </r>
    <r>
      <rPr>
        <sz val="11"/>
        <color theme="1"/>
        <rFont val="Calibri"/>
        <family val="2"/>
        <scheme val="minor"/>
      </rPr>
      <t xml:space="preserve"> Durham PhD, 2008. 2 years abroad but currently back in Durham. Summary proposal full of unexplained acronyms. How does proposal differ from what he is doing already?  How many of the ideas are Bielby's rather than Shanks?  Not clear what the Bielby contribution is. 8 papers, 5 as first author.  Mostly MNRAS.</t>
    </r>
  </si>
  <si>
    <r>
      <rPr>
        <b/>
        <sz val="11"/>
        <color theme="1"/>
        <rFont val="Calibri"/>
        <family val="2"/>
        <scheme val="minor"/>
      </rPr>
      <t>Bain</t>
    </r>
    <r>
      <rPr>
        <sz val="11"/>
        <color theme="1"/>
        <rFont val="Calibri"/>
        <family val="2"/>
        <scheme val="minor"/>
      </rPr>
      <t xml:space="preserve">: PhD 2007 UCSB. 10 papers. Currently at Perimeter Institute.  Hard to judge proposal, but does not look as though he brings as many new ideas as Ballon Bayona. Not clear if any invited talks. </t>
    </r>
  </si>
  <si>
    <r>
      <rPr>
        <b/>
        <sz val="11"/>
        <color theme="1"/>
        <rFont val="Calibri"/>
        <family val="2"/>
        <scheme val="minor"/>
      </rPr>
      <t>Bain</t>
    </r>
    <r>
      <rPr>
        <sz val="11"/>
        <color theme="1"/>
        <rFont val="Calibri"/>
        <family val="2"/>
        <scheme val="minor"/>
      </rPr>
      <t>: Chinese. PhD(2009) Durham in ICC, RA Pennsylvania. 8 papers (mostly MNRAS), 7 as first author. Many  presentations, but few conference talks.  Looks like strong proposal, but will defer to ICC ranking</t>
    </r>
  </si>
  <si>
    <r>
      <rPr>
        <b/>
        <sz val="11"/>
        <color theme="1"/>
        <rFont val="Calibri"/>
        <family val="2"/>
        <scheme val="minor"/>
      </rPr>
      <t>Bain</t>
    </r>
    <r>
      <rPr>
        <sz val="11"/>
        <color theme="1"/>
        <rFont val="Calibri"/>
        <family val="2"/>
        <scheme val="minor"/>
      </rPr>
      <t>: PhD 2006 (Soton/Glasgow). RA Bern, Sydney. ~30 papers in good but not top journals.  Not clear what the new ideas were in his research. Proposal based on own ideas with good fit to Durham strengths in chemistry and crystallography. Novel ideas though slightly process-focussed proposal. Durham very equipped for work.</t>
    </r>
  </si>
  <si>
    <r>
      <rPr>
        <b/>
        <sz val="11"/>
        <color theme="1"/>
        <rFont val="Calibri"/>
        <family val="2"/>
        <scheme val="minor"/>
      </rPr>
      <t>Bain</t>
    </r>
    <r>
      <rPr>
        <sz val="11"/>
        <color theme="1"/>
        <rFont val="Calibri"/>
        <family val="2"/>
        <scheme val="minor"/>
      </rPr>
      <t>: PhD(2008) Kyoto. JSPS Fellow, Tokyo. Current collaborator with ICC. 12 papers, few as 1st author. Clear proposal with good complementarity to ICC. Good fit to JRF goals</t>
    </r>
  </si>
  <si>
    <r>
      <rPr>
        <b/>
        <sz val="11"/>
        <color theme="1"/>
        <rFont val="Calibri"/>
        <family val="2"/>
        <scheme val="minor"/>
      </rPr>
      <t>Bain</t>
    </r>
    <r>
      <rPr>
        <sz val="11"/>
        <color theme="1"/>
        <rFont val="Calibri"/>
        <family val="2"/>
        <scheme val="minor"/>
      </rPr>
      <t>: PhD(2003) Hamburg. Research Fellow in Melbourne - past early-stage for JRF?  Successful PI on telescope applications, 3 invited talks  this year. 17 journal publications (mostly MNRAS), most as first author. Proposal clearly based on applicants prior work. Focus on method development and data analysis rather than how the new insights from the analysis address scientific questions.</t>
    </r>
  </si>
  <si>
    <r>
      <rPr>
        <b/>
        <sz val="11"/>
        <color theme="1"/>
        <rFont val="Calibri"/>
        <family val="2"/>
        <scheme val="minor"/>
      </rPr>
      <t>Bain</t>
    </r>
    <r>
      <rPr>
        <sz val="11"/>
        <color theme="1"/>
        <rFont val="Calibri"/>
        <family val="2"/>
        <scheme val="minor"/>
      </rPr>
      <t>: 4.5, 4.5, IPPP preferred candidate</t>
    </r>
  </si>
  <si>
    <r>
      <rPr>
        <b/>
        <sz val="11"/>
        <color theme="1"/>
        <rFont val="Calibri"/>
        <family val="2"/>
        <scheme val="minor"/>
      </rPr>
      <t>Bain</t>
    </r>
    <r>
      <rPr>
        <sz val="11"/>
        <color theme="1"/>
        <rFont val="Calibri"/>
        <family val="2"/>
        <scheme val="minor"/>
      </rPr>
      <t>: 4.5, 4, IPPP preferred candidate</t>
    </r>
  </si>
  <si>
    <r>
      <rPr>
        <b/>
        <sz val="11"/>
        <color theme="1"/>
        <rFont val="Calibri"/>
        <family val="2"/>
        <scheme val="minor"/>
      </rPr>
      <t>Bain</t>
    </r>
    <r>
      <rPr>
        <sz val="11"/>
        <color theme="1"/>
        <rFont val="Calibri"/>
        <family val="2"/>
        <scheme val="minor"/>
      </rPr>
      <t>: PhD(2001, Munich). Already working in Durham. 10 years since PhD - post JRF level? Proposes independent theoretical research on 'bright solitons', which are already being studied experimentally in the Gardiner group. Several invited talks; 31 pubs inc 6 PRL (2 as first author). Clearly articulated project, but do not know how different from current project.</t>
    </r>
  </si>
  <si>
    <r>
      <rPr>
        <b/>
        <sz val="11"/>
        <color theme="1"/>
        <rFont val="Calibri"/>
        <family val="2"/>
        <scheme val="minor"/>
      </rPr>
      <t>Bain</t>
    </r>
    <r>
      <rPr>
        <sz val="11"/>
        <color theme="1"/>
        <rFont val="Calibri"/>
        <family val="2"/>
        <scheme val="minor"/>
      </rPr>
      <t xml:space="preserve">: 5-yr PhD graduating Oct 2011. Dalian UT.  Apply techniques developed at DUT in the Williams lab.  20 pubs in international journals,inc Angewandte. Good, well-worked proposal. </t>
    </r>
  </si>
  <si>
    <r>
      <rPr>
        <b/>
        <sz val="11"/>
        <rFont val="Calibri"/>
        <family val="2"/>
        <scheme val="minor"/>
      </rPr>
      <t xml:space="preserve">Bain: </t>
    </r>
    <r>
      <rPr>
        <sz val="11"/>
        <rFont val="Calibri"/>
        <family val="2"/>
        <scheme val="minor"/>
      </rPr>
      <t>PhD 2004 (Edinburgh). RA Columbia, Newcastle, Sloan Kettering. 11 papers, but few recent. Few presentations for career stage. Proposal not 500-1000 words. First part of proposal extension of current work.  Brings new ideas to Durham that align with SBBS strategy.</t>
    </r>
  </si>
  <si>
    <r>
      <rPr>
        <b/>
        <sz val="11"/>
        <rFont val="Calibri"/>
        <family val="2"/>
        <scheme val="minor"/>
      </rPr>
      <t>DEI:</t>
    </r>
    <r>
      <rPr>
        <sz val="11"/>
        <rFont val="Calibri"/>
        <family val="2"/>
        <scheme val="minor"/>
      </rPr>
      <t xml:space="preserve"> Excellent </t>
    </r>
    <r>
      <rPr>
        <b/>
        <sz val="11"/>
        <rFont val="Calibri"/>
        <family val="2"/>
        <scheme val="minor"/>
      </rPr>
      <t>Bain:</t>
    </r>
    <r>
      <rPr>
        <sz val="11"/>
        <rFont val="Calibri"/>
        <family val="2"/>
        <scheme val="minor"/>
      </rPr>
      <t xml:space="preserve"> </t>
    </r>
    <r>
      <rPr>
        <sz val="11"/>
        <color rgb="FFFF0000"/>
        <rFont val="Calibri"/>
        <family val="2"/>
        <scheme val="minor"/>
      </rPr>
      <t>3.5, 3.7</t>
    </r>
    <r>
      <rPr>
        <sz val="11"/>
        <rFont val="Calibri"/>
        <family val="2"/>
        <scheme val="minor"/>
      </rPr>
      <t>, PhD (2011)  Pusan, Korea.  32 papers, but many authors and most in specialist journals - not clear what Song's contribution is.  Proposal is rather developmental.</t>
    </r>
  </si>
  <si>
    <r>
      <rPr>
        <b/>
        <sz val="11"/>
        <rFont val="Calibri"/>
        <family val="2"/>
        <scheme val="minor"/>
      </rPr>
      <t>DEI:</t>
    </r>
    <r>
      <rPr>
        <sz val="11"/>
        <rFont val="Calibri"/>
        <family val="2"/>
        <scheme val="minor"/>
      </rPr>
      <t xml:space="preserve"> does not have substantial post doc experience </t>
    </r>
    <r>
      <rPr>
        <b/>
        <sz val="11"/>
        <rFont val="Calibri"/>
        <family val="2"/>
        <scheme val="minor"/>
      </rPr>
      <t>Bain</t>
    </r>
    <r>
      <rPr>
        <b/>
        <sz val="11"/>
        <color rgb="FFFF0000"/>
        <rFont val="Calibri"/>
        <family val="2"/>
        <scheme val="minor"/>
      </rPr>
      <t>:</t>
    </r>
    <r>
      <rPr>
        <sz val="11"/>
        <color rgb="FFFF0000"/>
        <rFont val="Calibri"/>
        <family val="2"/>
        <scheme val="minor"/>
      </rPr>
      <t xml:space="preserve"> 3, 4,</t>
    </r>
    <r>
      <rPr>
        <sz val="11"/>
        <rFont val="Calibri"/>
        <family val="2"/>
        <scheme val="minor"/>
      </rPr>
      <t xml:space="preserve"> PhD(2010) Jammu, India. No publication record.  Proposes baseline study on shale gas in Jammu - potentially good for DEI, but candidate record not good enough.</t>
    </r>
  </si>
  <si>
    <r>
      <rPr>
        <b/>
        <sz val="11"/>
        <color theme="1"/>
        <rFont val="Calibri"/>
        <family val="2"/>
        <scheme val="minor"/>
      </rPr>
      <t>Bain:</t>
    </r>
    <r>
      <rPr>
        <sz val="11"/>
        <color theme="1"/>
        <rFont val="Calibri"/>
        <family val="2"/>
        <scheme val="minor"/>
      </rPr>
      <t xml:space="preserve"> PhD 2002 (Moscow). Perennial postdoc - not really JRF material?  Does not indicate which are invited conference talks.  30 papers but only 2 non-self citations.  Proposes to work with existing collaborator who is moving to Durham. Describes project but not why it is important.</t>
    </r>
  </si>
  <si>
    <r>
      <t xml:space="preserve">No signs at all </t>
    </r>
    <r>
      <rPr>
        <b/>
        <sz val="11"/>
        <color theme="1"/>
        <rFont val="Calibri"/>
        <family val="2"/>
        <scheme val="minor"/>
      </rPr>
      <t>Bain:</t>
    </r>
    <r>
      <rPr>
        <sz val="11"/>
        <color theme="1"/>
        <rFont val="Calibri"/>
        <family val="2"/>
        <scheme val="minor"/>
      </rPr>
      <t xml:space="preserve"> No signatures at all. PhD 2010 (Victoria Univ. Wellington). RA at Otago. 3 papers inc. one Chem. Comm. Proposal is just a continuation of Andy Whiting's research. Looking for creativity and originality coming from applicant.</t>
    </r>
  </si>
  <si>
    <r>
      <rPr>
        <b/>
        <sz val="11"/>
        <rFont val="Calibri"/>
        <family val="2"/>
        <scheme val="minor"/>
      </rPr>
      <t>DEI</t>
    </r>
    <r>
      <rPr>
        <sz val="11"/>
        <rFont val="Calibri"/>
        <family val="2"/>
        <scheme val="minor"/>
      </rPr>
      <t xml:space="preserve">: strategically important - and excellent </t>
    </r>
    <r>
      <rPr>
        <b/>
        <sz val="11"/>
        <rFont val="Calibri"/>
        <family val="2"/>
        <scheme val="minor"/>
      </rPr>
      <t>Bain:</t>
    </r>
    <r>
      <rPr>
        <sz val="11"/>
        <rFont val="Calibri"/>
        <family val="2"/>
        <scheme val="minor"/>
      </rPr>
      <t xml:space="preserve"> </t>
    </r>
    <r>
      <rPr>
        <sz val="11"/>
        <color rgb="FFFF0000"/>
        <rFont val="Calibri"/>
        <family val="2"/>
        <scheme val="minor"/>
      </rPr>
      <t xml:space="preserve">3, 3.5, </t>
    </r>
    <r>
      <rPr>
        <sz val="11"/>
        <rFont val="Calibri"/>
        <family val="2"/>
        <scheme val="minor"/>
      </rPr>
      <t xml:space="preserve"> PhD(2008) Siegen,Germany. RA Bayreuth, Saclay. Polymer materials. 4 papers, 2 in Macromolecules. Talks mostly in national meetings. Rather routine and empirical project, though a good fit with Durham interests.</t>
    </r>
  </si>
  <si>
    <r>
      <rPr>
        <b/>
        <sz val="11"/>
        <rFont val="Calibri"/>
        <family val="2"/>
        <scheme val="minor"/>
      </rPr>
      <t>Bain</t>
    </r>
    <r>
      <rPr>
        <sz val="11"/>
        <rFont val="Calibri"/>
        <family val="2"/>
        <scheme val="minor"/>
      </rPr>
      <t>: Not yet defended PhD. Proposal looks very much like an extension of the work in the Monkman group - what is applicant contributing to the proposal? 8 publications with a large number in press or submitted. Not very fundamental work</t>
    </r>
  </si>
  <si>
    <r>
      <rPr>
        <b/>
        <sz val="11"/>
        <rFont val="Calibri"/>
        <family val="2"/>
        <scheme val="minor"/>
      </rPr>
      <t>DEI</t>
    </r>
    <r>
      <rPr>
        <sz val="11"/>
        <rFont val="Calibri"/>
        <family val="2"/>
        <scheme val="minor"/>
      </rPr>
      <t xml:space="preserve">: Very good </t>
    </r>
    <r>
      <rPr>
        <b/>
        <sz val="11"/>
        <rFont val="Calibri"/>
        <family val="2"/>
        <scheme val="minor"/>
      </rPr>
      <t>Bain</t>
    </r>
    <r>
      <rPr>
        <sz val="11"/>
        <rFont val="Calibri"/>
        <family val="2"/>
        <scheme val="minor"/>
      </rPr>
      <t>: PhD(2010) Cambridge. RA (Toronto).  In UK for more than 12 mths in preceding 3 years, hence ineligible. Recommend that he considers applying in next round.</t>
    </r>
  </si>
  <si>
    <t>Withrawn</t>
  </si>
  <si>
    <r>
      <rPr>
        <b/>
        <sz val="11"/>
        <color theme="1"/>
        <rFont val="Calibri"/>
        <family val="2"/>
        <scheme val="minor"/>
      </rPr>
      <t>Bain</t>
    </r>
    <r>
      <rPr>
        <sz val="11"/>
        <color theme="1"/>
        <rFont val="Calibri"/>
        <family val="2"/>
        <scheme val="minor"/>
      </rPr>
      <t xml:space="preserve">: </t>
    </r>
    <r>
      <rPr>
        <sz val="11"/>
        <color rgb="FFFF0000"/>
        <rFont val="Calibri"/>
        <family val="2"/>
        <scheme val="minor"/>
      </rPr>
      <t>4.3, 4.2</t>
    </r>
    <r>
      <rPr>
        <sz val="11"/>
        <color theme="1"/>
        <rFont val="Calibri"/>
        <family val="2"/>
        <scheme val="minor"/>
      </rPr>
      <t xml:space="preserve">, PhD 2006, Prague.  Promises start of long-term collaboration with IOCB in Prague. 18 mth JRF. Sort of candidate EU like - benefits to applicant and Durham + return to home country. Complementary skills in SSNMR.  Prolific: first author on 17 pubs (12 as *) +&gt;50 others. Some good journals (JPC, JCP). One invited talk in Spain, otherwise local presentations only. Proposal pretty mainstream Durham work. </t>
    </r>
    <r>
      <rPr>
        <b/>
        <sz val="11"/>
        <color theme="1"/>
        <rFont val="Calibri"/>
        <family val="2"/>
        <scheme val="minor"/>
      </rPr>
      <t>BSI:</t>
    </r>
    <r>
      <rPr>
        <sz val="11"/>
        <color theme="1"/>
        <rFont val="Calibri"/>
        <family val="2"/>
        <scheme val="minor"/>
      </rPr>
      <t xml:space="preserve"> 1) How much does this Fellowship really benefit Durham, would the person develop into a full JRF etc? 2) proposal little bio content; fairly low IF journals; many papers but low impact: 73 papers, 233 citations, h=9, 3.19 citations per article</t>
    </r>
  </si>
  <si>
    <r>
      <rPr>
        <b/>
        <sz val="11"/>
        <rFont val="Calibri"/>
        <family val="2"/>
        <scheme val="minor"/>
      </rPr>
      <t>Bain:</t>
    </r>
    <r>
      <rPr>
        <sz val="11"/>
        <rFont val="Calibri"/>
        <family val="2"/>
        <scheme val="minor"/>
      </rPr>
      <t xml:space="preserve"> </t>
    </r>
    <r>
      <rPr>
        <sz val="11"/>
        <color rgb="FFFF0000"/>
        <rFont val="Calibri"/>
        <family val="2"/>
        <scheme val="minor"/>
      </rPr>
      <t>3.8, 4.5,</t>
    </r>
    <r>
      <rPr>
        <sz val="11"/>
        <rFont val="Calibri"/>
        <family val="2"/>
        <scheme val="minor"/>
      </rPr>
      <t xml:space="preserve"> PhD (2007) Chemnitz. RA Chemnitz, Linkopings. Proposal in printed electronics. Links to PeTec as well as Physics and DEI. 9 papers with a couple in high-impact journals. Well-worked but rather empirical proposal.  Good strategic fit.  Will build long-term international collaboration.  </t>
    </r>
    <r>
      <rPr>
        <b/>
        <sz val="11"/>
        <rFont val="Calibri"/>
        <family val="2"/>
        <scheme val="minor"/>
      </rPr>
      <t>DEI:</t>
    </r>
    <r>
      <rPr>
        <sz val="11"/>
        <rFont val="Calibri"/>
        <family val="2"/>
        <scheme val="minor"/>
      </rPr>
      <t xml:space="preserve"> CV not strong</t>
    </r>
  </si>
  <si>
    <r>
      <rPr>
        <b/>
        <sz val="11"/>
        <color theme="1"/>
        <rFont val="Calibri"/>
        <family val="2"/>
        <scheme val="minor"/>
      </rPr>
      <t>Bain:</t>
    </r>
    <r>
      <rPr>
        <sz val="11"/>
        <color theme="1"/>
        <rFont val="Calibri"/>
        <family val="2"/>
        <scheme val="minor"/>
      </rPr>
      <t xml:space="preserve"> </t>
    </r>
    <r>
      <rPr>
        <sz val="11"/>
        <color rgb="FFFF0000"/>
        <rFont val="Calibri"/>
        <family val="2"/>
        <scheme val="minor"/>
      </rPr>
      <t xml:space="preserve">4.2, 4 </t>
    </r>
    <r>
      <rPr>
        <sz val="11"/>
        <color theme="1"/>
        <rFont val="Calibri"/>
        <family val="2"/>
        <scheme val="minor"/>
      </rPr>
      <t xml:space="preserve">PhD Cambridge (2008) RA Aarhus, MPI Maths. 15 pubs many in good journals. Theoretician. Some oral presentations (none invited).  Technical proposal based on semi-empirical free-energy functionals developed by the applicant. Not a strong case for 36 mths. </t>
    </r>
    <r>
      <rPr>
        <b/>
        <sz val="11"/>
        <color theme="1"/>
        <rFont val="Calibri"/>
        <family val="2"/>
        <scheme val="minor"/>
      </rPr>
      <t>BSI:</t>
    </r>
    <r>
      <rPr>
        <sz val="11"/>
        <color theme="1"/>
        <rFont val="Calibri"/>
        <family val="2"/>
        <scheme val="minor"/>
      </rPr>
      <t xml:space="preserve"> The ideas are good and original and fit with links to US companies already present in Durham. Is an area for growth but are the correct links to people who might devleop the new delviery methods in place? Possible interview question</t>
    </r>
  </si>
  <si>
    <r>
      <t xml:space="preserve">BSI: 1) I do not think that he qualifies on time in UK, a pity a very good fit otherwise 2) 198 citations, h=9, 11.65 citations per article; good proposal, topical area; aligned with recent BSI research ideas </t>
    </r>
    <r>
      <rPr>
        <b/>
        <sz val="11"/>
        <color theme="1"/>
        <rFont val="Calibri"/>
        <family val="2"/>
        <scheme val="minor"/>
      </rPr>
      <t>Bain:</t>
    </r>
    <r>
      <rPr>
        <sz val="11"/>
        <color theme="1"/>
        <rFont val="Calibri"/>
        <family val="2"/>
        <scheme val="minor"/>
      </rPr>
      <t xml:space="preserve"> </t>
    </r>
    <r>
      <rPr>
        <sz val="11"/>
        <color rgb="FFFF0000"/>
        <rFont val="Calibri"/>
        <family val="2"/>
        <scheme val="minor"/>
      </rPr>
      <t>3.5, 4.5</t>
    </r>
    <r>
      <rPr>
        <sz val="11"/>
        <color theme="1"/>
        <rFont val="Calibri"/>
        <family val="2"/>
        <scheme val="minor"/>
      </rPr>
      <t xml:space="preserve"> PhD(2005) Glasgow RA NESCI and Valencia. Good pubs list but only 4 as first author. No presentations at international meetings.  Strong proposal with good strategic fit to BSI programmes.</t>
    </r>
  </si>
  <si>
    <r>
      <rPr>
        <b/>
        <sz val="11"/>
        <color theme="1"/>
        <rFont val="Calibri"/>
        <family val="2"/>
        <scheme val="minor"/>
      </rPr>
      <t>BSI:</t>
    </r>
    <r>
      <rPr>
        <sz val="11"/>
        <color theme="1"/>
        <rFont val="Calibri"/>
        <family val="2"/>
        <scheme val="minor"/>
      </rPr>
      <t xml:space="preserve"> 1) A good fit with work underway in chemistry and also with biology. Good record and an area that will attract funding and future fellowships 2) 10 papers, 203 citations, 25.38 citations per paper, h=5; proposal synergistic with work in Cameron's lab and has good healthcare relevance </t>
    </r>
    <r>
      <rPr>
        <b/>
        <sz val="11"/>
        <color theme="1"/>
        <rFont val="Calibri"/>
        <family val="2"/>
        <scheme val="minor"/>
      </rPr>
      <t>Bain:</t>
    </r>
    <r>
      <rPr>
        <sz val="11"/>
        <color rgb="FFFF0000"/>
        <rFont val="Calibri"/>
        <family val="2"/>
        <scheme val="minor"/>
      </rPr>
      <t xml:space="preserve"> </t>
    </r>
    <r>
      <rPr>
        <b/>
        <sz val="11"/>
        <color rgb="FFFF0000"/>
        <rFont val="Calibri"/>
        <family val="2"/>
        <scheme val="minor"/>
      </rPr>
      <t xml:space="preserve">4, 4 </t>
    </r>
    <r>
      <rPr>
        <sz val="11"/>
        <color theme="1"/>
        <rFont val="Calibri"/>
        <family val="2"/>
        <scheme val="minor"/>
      </rPr>
      <t>PhD 2007 Manchester. Then 18mths industry + 2 yrs RA in Dublin. 9 papers, 1 patent. High impact journals (JACS, Adv. Mater, Chem Comm). 3 oral presentations. Proposal seems to synthesis work of Heise, Ulijn and Cameron. Good, but not outstanding application</t>
    </r>
  </si>
  <si>
    <r>
      <rPr>
        <b/>
        <sz val="11"/>
        <color theme="1"/>
        <rFont val="Calibri"/>
        <family val="2"/>
        <scheme val="minor"/>
      </rPr>
      <t>Bain:</t>
    </r>
    <r>
      <rPr>
        <sz val="11"/>
        <color theme="1"/>
        <rFont val="Calibri"/>
        <family val="2"/>
        <scheme val="minor"/>
      </rPr>
      <t xml:space="preserve"> </t>
    </r>
    <r>
      <rPr>
        <sz val="11"/>
        <color rgb="FFFF0000"/>
        <rFont val="Calibri"/>
        <family val="2"/>
        <scheme val="minor"/>
      </rPr>
      <t>4, 3.5</t>
    </r>
    <r>
      <rPr>
        <sz val="11"/>
        <color theme="1"/>
        <rFont val="Calibri"/>
        <family val="2"/>
        <scheme val="minor"/>
      </rPr>
      <t xml:space="preserve"> PhD(2010) Karlsruhe. 8 pubs, 3 as first author. No research proposal as such.  Not as strong as top 2 IPPP candidates.</t>
    </r>
  </si>
</sst>
</file>

<file path=xl/styles.xml><?xml version="1.0" encoding="utf-8"?>
<styleSheet xmlns="http://schemas.openxmlformats.org/spreadsheetml/2006/main">
  <fonts count="13">
    <font>
      <sz val="11"/>
      <color theme="1"/>
      <name val="Calibri"/>
      <family val="2"/>
      <scheme val="minor"/>
    </font>
    <font>
      <b/>
      <sz val="14"/>
      <color indexed="8"/>
      <name val="Calibri"/>
      <family val="2"/>
    </font>
    <font>
      <sz val="9"/>
      <color indexed="81"/>
      <name val="Tahoma"/>
      <family val="2"/>
    </font>
    <font>
      <b/>
      <sz val="9"/>
      <color indexed="81"/>
      <name val="Tahoma"/>
      <family val="2"/>
    </font>
    <font>
      <sz val="11"/>
      <color indexed="8"/>
      <name val="Calibri"/>
      <family val="2"/>
    </font>
    <font>
      <sz val="11"/>
      <color indexed="8"/>
      <name val="Calibri"/>
      <family val="2"/>
    </font>
    <font>
      <sz val="8"/>
      <name val="Calibri"/>
      <family val="2"/>
    </font>
    <font>
      <sz val="11"/>
      <color rgb="FFFF0000"/>
      <name val="Calibri"/>
      <family val="2"/>
      <scheme val="minor"/>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5" fontId="0" fillId="0" borderId="0" xfId="0" applyNumberFormat="1" applyFont="1"/>
    <xf numFmtId="0" fontId="0" fillId="0" borderId="0" xfId="0" applyFont="1"/>
    <xf numFmtId="0" fontId="4" fillId="0" borderId="0" xfId="0" applyFont="1"/>
    <xf numFmtId="0" fontId="5" fillId="0" borderId="0" xfId="0" applyFont="1"/>
    <xf numFmtId="15" fontId="0" fillId="0" borderId="0" xfId="0" applyNumberFormat="1"/>
    <xf numFmtId="0" fontId="7" fillId="0" borderId="0" xfId="0" applyFont="1"/>
    <xf numFmtId="0" fontId="8" fillId="0" borderId="0" xfId="0" applyFont="1"/>
    <xf numFmtId="0" fontId="9" fillId="0" borderId="0" xfId="0" applyFont="1"/>
    <xf numFmtId="0" fontId="0" fillId="0" borderId="0" xfId="0" applyNumberFormat="1"/>
    <xf numFmtId="0" fontId="0" fillId="0" borderId="0" xfId="0" applyAlignment="1">
      <alignment horizontal="right"/>
    </xf>
    <xf numFmtId="0" fontId="0" fillId="0" borderId="0" xfId="0" applyFont="1" applyAlignment="1">
      <alignment horizontal="right"/>
    </xf>
    <xf numFmtId="0" fontId="9" fillId="0" borderId="0" xfId="0" applyFont="1" applyAlignment="1">
      <alignment horizontal="right"/>
    </xf>
    <xf numFmtId="0" fontId="7" fillId="0" borderId="0" xfId="0" applyFont="1" applyAlignment="1">
      <alignment horizontal="right"/>
    </xf>
    <xf numFmtId="0" fontId="1"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2.xml"/><Relationship Id="rId18" Type="http://schemas.openxmlformats.org/officeDocument/2006/relationships/revisionLog" Target="revisionLog13.xml"/><Relationship Id="rId26" Type="http://schemas.openxmlformats.org/officeDocument/2006/relationships/revisionLog" Target="revisionLog14.xml"/><Relationship Id="rId39" Type="http://schemas.openxmlformats.org/officeDocument/2006/relationships/revisionLog" Target="revisionLog15.xml"/><Relationship Id="rId21" Type="http://schemas.openxmlformats.org/officeDocument/2006/relationships/revisionLog" Target="revisionLog141.xml"/><Relationship Id="rId34" Type="http://schemas.openxmlformats.org/officeDocument/2006/relationships/revisionLog" Target="revisionLog151.xml"/><Relationship Id="rId42" Type="http://schemas.openxmlformats.org/officeDocument/2006/relationships/revisionLog" Target="revisionLog16.xml"/><Relationship Id="rId47" Type="http://schemas.openxmlformats.org/officeDocument/2006/relationships/revisionLog" Target="revisionLog17.xml"/><Relationship Id="rId50" Type="http://schemas.openxmlformats.org/officeDocument/2006/relationships/revisionLog" Target="revisionLog11.xml"/><Relationship Id="rId55" Type="http://schemas.openxmlformats.org/officeDocument/2006/relationships/revisionLog" Target="revisionLog18.xml"/><Relationship Id="rId63" Type="http://schemas.openxmlformats.org/officeDocument/2006/relationships/revisionLog" Target="revisionLog19.xml"/><Relationship Id="rId68" Type="http://schemas.openxmlformats.org/officeDocument/2006/relationships/revisionLog" Target="revisionLog1.xml"/><Relationship Id="rId7" Type="http://schemas.openxmlformats.org/officeDocument/2006/relationships/revisionLog" Target="revisionLog121.xml"/><Relationship Id="rId2" Type="http://schemas.openxmlformats.org/officeDocument/2006/relationships/revisionLog" Target="revisionLog1111.xml"/><Relationship Id="rId16" Type="http://schemas.openxmlformats.org/officeDocument/2006/relationships/revisionLog" Target="revisionLog14111.xml"/><Relationship Id="rId29" Type="http://schemas.openxmlformats.org/officeDocument/2006/relationships/revisionLog" Target="revisionLog1611.xml"/><Relationship Id="rId1" Type="http://schemas.openxmlformats.org/officeDocument/2006/relationships/revisionLog" Target="revisionLog11111.xml"/><Relationship Id="rId6" Type="http://schemas.openxmlformats.org/officeDocument/2006/relationships/revisionLog" Target="revisionLog1211.xml"/><Relationship Id="rId11" Type="http://schemas.openxmlformats.org/officeDocument/2006/relationships/revisionLog" Target="revisionLog1311.xml"/><Relationship Id="rId24" Type="http://schemas.openxmlformats.org/officeDocument/2006/relationships/revisionLog" Target="revisionLog16111.xml"/><Relationship Id="rId32" Type="http://schemas.openxmlformats.org/officeDocument/2006/relationships/revisionLog" Target="revisionLog1711.xml"/><Relationship Id="rId37" Type="http://schemas.openxmlformats.org/officeDocument/2006/relationships/revisionLog" Target="revisionLog18111.xml"/><Relationship Id="rId40" Type="http://schemas.openxmlformats.org/officeDocument/2006/relationships/revisionLog" Target="revisionLog1911.xml"/><Relationship Id="rId45" Type="http://schemas.openxmlformats.org/officeDocument/2006/relationships/revisionLog" Target="revisionLog110.xml"/><Relationship Id="rId53" Type="http://schemas.openxmlformats.org/officeDocument/2006/relationships/revisionLog" Target="revisionLog112.xml"/><Relationship Id="rId58" Type="http://schemas.openxmlformats.org/officeDocument/2006/relationships/revisionLog" Target="revisionLog111.xml"/><Relationship Id="rId66" Type="http://schemas.openxmlformats.org/officeDocument/2006/relationships/revisionLog" Target="revisionLog113.xml"/><Relationship Id="rId5" Type="http://schemas.openxmlformats.org/officeDocument/2006/relationships/revisionLog" Target="revisionLog12111.xml"/><Relationship Id="rId15" Type="http://schemas.openxmlformats.org/officeDocument/2006/relationships/revisionLog" Target="revisionLog141111.xml"/><Relationship Id="rId23" Type="http://schemas.openxmlformats.org/officeDocument/2006/relationships/revisionLog" Target="revisionLog161111.xml"/><Relationship Id="rId28" Type="http://schemas.openxmlformats.org/officeDocument/2006/relationships/revisionLog" Target="revisionLog17111.xml"/><Relationship Id="rId36" Type="http://schemas.openxmlformats.org/officeDocument/2006/relationships/revisionLog" Target="revisionLog181111.xml"/><Relationship Id="rId49" Type="http://schemas.openxmlformats.org/officeDocument/2006/relationships/revisionLog" Target="revisionLog1121.xml"/><Relationship Id="rId57" Type="http://schemas.openxmlformats.org/officeDocument/2006/relationships/revisionLog" Target="revisionLog1112.xml"/><Relationship Id="rId61" Type="http://schemas.openxmlformats.org/officeDocument/2006/relationships/revisionLog" Target="revisionLog1921.xml"/><Relationship Id="rId10" Type="http://schemas.openxmlformats.org/officeDocument/2006/relationships/revisionLog" Target="revisionLog13111.xml"/><Relationship Id="rId19" Type="http://schemas.openxmlformats.org/officeDocument/2006/relationships/revisionLog" Target="revisionLog151111.xml"/><Relationship Id="rId31" Type="http://schemas.openxmlformats.org/officeDocument/2006/relationships/revisionLog" Target="revisionLog1811111.xml"/><Relationship Id="rId44" Type="http://schemas.openxmlformats.org/officeDocument/2006/relationships/revisionLog" Target="revisionLog1101.xml"/><Relationship Id="rId52" Type="http://schemas.openxmlformats.org/officeDocument/2006/relationships/revisionLog" Target="revisionLog1131.xml"/><Relationship Id="rId60" Type="http://schemas.openxmlformats.org/officeDocument/2006/relationships/revisionLog" Target="revisionLog114.xml"/><Relationship Id="rId65" Type="http://schemas.openxmlformats.org/officeDocument/2006/relationships/revisionLog" Target="revisionLog115.xml"/><Relationship Id="rId4" Type="http://schemas.openxmlformats.org/officeDocument/2006/relationships/revisionLog" Target="revisionLog121111.xml"/><Relationship Id="rId9" Type="http://schemas.openxmlformats.org/officeDocument/2006/relationships/revisionLog" Target="revisionLog131111.xml"/><Relationship Id="rId14" Type="http://schemas.openxmlformats.org/officeDocument/2006/relationships/revisionLog" Target="revisionLog1411111.xml"/><Relationship Id="rId22" Type="http://schemas.openxmlformats.org/officeDocument/2006/relationships/revisionLog" Target="revisionLog1611111.xml"/><Relationship Id="rId27" Type="http://schemas.openxmlformats.org/officeDocument/2006/relationships/revisionLog" Target="revisionLog171111.xml"/><Relationship Id="rId30" Type="http://schemas.openxmlformats.org/officeDocument/2006/relationships/revisionLog" Target="revisionLog18111111.xml"/><Relationship Id="rId35" Type="http://schemas.openxmlformats.org/officeDocument/2006/relationships/revisionLog" Target="revisionLog19111.xml"/><Relationship Id="rId43" Type="http://schemas.openxmlformats.org/officeDocument/2006/relationships/revisionLog" Target="revisionLog11011.xml"/><Relationship Id="rId48" Type="http://schemas.openxmlformats.org/officeDocument/2006/relationships/revisionLog" Target="revisionLog11211.xml"/><Relationship Id="rId56" Type="http://schemas.openxmlformats.org/officeDocument/2006/relationships/revisionLog" Target="revisionLog11121.xml"/><Relationship Id="rId64" Type="http://schemas.openxmlformats.org/officeDocument/2006/relationships/revisionLog" Target="revisionLog1151.xml"/><Relationship Id="rId8" Type="http://schemas.openxmlformats.org/officeDocument/2006/relationships/revisionLog" Target="revisionLog11311.xml"/><Relationship Id="rId51" Type="http://schemas.openxmlformats.org/officeDocument/2006/relationships/revisionLog" Target="revisionLog1141.xml"/><Relationship Id="rId3" Type="http://schemas.openxmlformats.org/officeDocument/2006/relationships/revisionLog" Target="revisionLog111211.xml"/><Relationship Id="rId12" Type="http://schemas.openxmlformats.org/officeDocument/2006/relationships/revisionLog" Target="revisionLog131.xml"/><Relationship Id="rId17" Type="http://schemas.openxmlformats.org/officeDocument/2006/relationships/revisionLog" Target="revisionLog1411.xml"/><Relationship Id="rId25" Type="http://schemas.openxmlformats.org/officeDocument/2006/relationships/revisionLog" Target="revisionLog1511.xml"/><Relationship Id="rId33" Type="http://schemas.openxmlformats.org/officeDocument/2006/relationships/revisionLog" Target="revisionLog161.xml"/><Relationship Id="rId38" Type="http://schemas.openxmlformats.org/officeDocument/2006/relationships/revisionLog" Target="revisionLog171.xml"/><Relationship Id="rId46" Type="http://schemas.openxmlformats.org/officeDocument/2006/relationships/revisionLog" Target="revisionLog181.xml"/><Relationship Id="rId59" Type="http://schemas.openxmlformats.org/officeDocument/2006/relationships/revisionLog" Target="revisionLog19211.xml"/><Relationship Id="rId67" Type="http://schemas.openxmlformats.org/officeDocument/2006/relationships/revisionLog" Target="revisionLog116.xml"/><Relationship Id="rId20" Type="http://schemas.openxmlformats.org/officeDocument/2006/relationships/revisionLog" Target="revisionLog15111.xml"/><Relationship Id="rId41" Type="http://schemas.openxmlformats.org/officeDocument/2006/relationships/revisionLog" Target="revisionLog1811.xml"/><Relationship Id="rId54" Type="http://schemas.openxmlformats.org/officeDocument/2006/relationships/revisionLog" Target="revisionLog191.xml"/><Relationship Id="rId62" Type="http://schemas.openxmlformats.org/officeDocument/2006/relationships/revisionLog" Target="revisionLog192.xml"/></Relationships>
</file>

<file path=xl/revisions/revisionHeaders.xml><?xml version="1.0" encoding="utf-8"?>
<headers xmlns="http://schemas.openxmlformats.org/spreadsheetml/2006/main" xmlns:r="http://schemas.openxmlformats.org/officeDocument/2006/relationships" guid="{12B94738-3911-49F8-B80E-48278C0EDDAA}" diskRevisions="1" revisionId="513" version="3">
  <header guid="{253398A0-50F6-4699-8822-5967934DFE41}" dateTime="2011-08-22T10:11:57" maxSheetId="4" userName="admin" r:id="rId1">
    <sheetIdMap count="3">
      <sheetId val="1"/>
      <sheetId val="2"/>
      <sheetId val="3"/>
    </sheetIdMap>
  </header>
  <header guid="{8DFFAFE5-4E82-46BA-8F41-384472ED3DC5}" dateTime="2011-08-22T10:21:52" maxSheetId="4" userName="admin" r:id="rId2" minRId="1" maxRId="4">
    <sheetIdMap count="3">
      <sheetId val="1"/>
      <sheetId val="2"/>
      <sheetId val="3"/>
    </sheetIdMap>
    <reviewedList count="4">
      <reviewed rId="1"/>
      <reviewed rId="2"/>
      <reviewed rId="3"/>
      <reviewed rId="4"/>
    </reviewedList>
  </header>
  <header guid="{BA8A472D-269E-4AB2-90EE-82EBB6EC8F5D}" dateTime="2011-08-22T10:28:09" maxSheetId="4" userName="admin" r:id="rId3" minRId="5" maxRId="17">
    <sheetIdMap count="3">
      <sheetId val="1"/>
      <sheetId val="2"/>
      <sheetId val="3"/>
    </sheetIdMap>
    <reviewedList count="12">
      <reviewed rId="5"/>
      <reviewed rId="6"/>
      <reviewed rId="7"/>
      <reviewed rId="8"/>
      <reviewed rId="9"/>
      <reviewed rId="10"/>
      <reviewed rId="11"/>
      <reviewed rId="12"/>
      <reviewed rId="13"/>
      <reviewed rId="14"/>
      <reviewed rId="15"/>
      <reviewed rId="16"/>
    </reviewedList>
  </header>
  <header guid="{A60A7670-015C-4857-B766-971B65A7C250}" dateTime="2011-08-22T14:17:15" maxSheetId="4" userName="admin" r:id="rId4">
    <sheetIdMap count="3">
      <sheetId val="1"/>
      <sheetId val="2"/>
      <sheetId val="3"/>
    </sheetIdMap>
  </header>
  <header guid="{CC83A827-78F3-475F-84BB-EA919B91FB49}" dateTime="2011-08-22T14:18:31" maxSheetId="4" userName="admin" r:id="rId5" minRId="20" maxRId="22">
    <sheetIdMap count="3">
      <sheetId val="1"/>
      <sheetId val="2"/>
      <sheetId val="3"/>
    </sheetIdMap>
  </header>
  <header guid="{7785FA70-5884-435E-A7A0-77D34AE49E52}" dateTime="2011-08-22T14:19:21" maxSheetId="4" userName="admin" r:id="rId6" minRId="25" maxRId="26">
    <sheetIdMap count="3">
      <sheetId val="1"/>
      <sheetId val="2"/>
      <sheetId val="3"/>
    </sheetIdMap>
  </header>
  <header guid="{DFFEC890-78A4-4D76-9728-841865382636}" dateTime="2011-08-22T14:26:06" maxSheetId="4" userName="admin" r:id="rId7" minRId="29" maxRId="56">
    <sheetIdMap count="3">
      <sheetId val="1"/>
      <sheetId val="2"/>
      <sheetId val="3"/>
    </sheetIdMap>
  </header>
  <header guid="{A0B6F69C-980B-489B-AB66-01F509D18152}" dateTime="2011-08-22T14:28:32" maxSheetId="4" userName="admin" r:id="rId8" minRId="59" maxRId="71">
    <sheetIdMap count="3">
      <sheetId val="1"/>
      <sheetId val="2"/>
      <sheetId val="3"/>
    </sheetIdMap>
  </header>
  <header guid="{E92E4724-6788-4CF4-8E79-79739E10965A}" dateTime="2011-08-22T14:32:46" maxSheetId="4" userName="admin" r:id="rId9" minRId="74" maxRId="96">
    <sheetIdMap count="3">
      <sheetId val="1"/>
      <sheetId val="2"/>
      <sheetId val="3"/>
    </sheetIdMap>
  </header>
  <header guid="{8C2C22E7-D9C5-4AA4-A6FE-E1B0B2E5552D}" dateTime="2011-08-22T14:32:53" maxSheetId="4" userName="admin" r:id="rId10" minRId="99">
    <sheetIdMap count="3">
      <sheetId val="1"/>
      <sheetId val="2"/>
      <sheetId val="3"/>
    </sheetIdMap>
  </header>
  <header guid="{BC67C515-6A7F-478C-A1EA-DF88D7326EFD}" dateTime="2011-08-22T14:33:13" maxSheetId="4" userName="admin" r:id="rId11" minRId="101">
    <sheetIdMap count="3">
      <sheetId val="1"/>
      <sheetId val="2"/>
      <sheetId val="3"/>
    </sheetIdMap>
  </header>
  <header guid="{FD088324-793A-472D-AD75-073DF2815A0D}" dateTime="2011-08-22T14:38:21" maxSheetId="4" userName="admin" r:id="rId12">
    <sheetIdMap count="3">
      <sheetId val="1"/>
      <sheetId val="2"/>
      <sheetId val="3"/>
    </sheetIdMap>
  </header>
  <header guid="{A2F7625D-A938-4236-91AB-578F4A878A41}" dateTime="2011-08-22T14:42:08" maxSheetId="4" userName="admin" r:id="rId13" minRId="104" maxRId="110">
    <sheetIdMap count="3">
      <sheetId val="1"/>
      <sheetId val="2"/>
      <sheetId val="3"/>
    </sheetIdMap>
  </header>
  <header guid="{D3948A6D-89F3-409E-A411-59E3A48A2CAE}" dateTime="2011-08-22T14:44:30" maxSheetId="4" userName="admin" r:id="rId14" minRId="112" maxRId="116">
    <sheetIdMap count="3">
      <sheetId val="1"/>
      <sheetId val="2"/>
      <sheetId val="3"/>
    </sheetIdMap>
  </header>
  <header guid="{39A00A20-3958-41F5-8BC9-11A1A0CD7683}" dateTime="2011-08-22T14:44:41" maxSheetId="4" userName="admin" r:id="rId15">
    <sheetIdMap count="3">
      <sheetId val="1"/>
      <sheetId val="2"/>
      <sheetId val="3"/>
    </sheetIdMap>
  </header>
  <header guid="{C0829858-0FBC-402A-AD1D-0690B198EBB3}" dateTime="2011-08-22T14:46:49" maxSheetId="4" userName="admin" r:id="rId16" minRId="119" maxRId="132">
    <sheetIdMap count="3">
      <sheetId val="1"/>
      <sheetId val="2"/>
      <sheetId val="3"/>
    </sheetIdMap>
  </header>
  <header guid="{CB2D4555-84FB-4500-B9C6-50B205C5D820}" dateTime="2011-08-22T14:53:05" maxSheetId="4" userName="admin" r:id="rId17" minRId="135" maxRId="148">
    <sheetIdMap count="3">
      <sheetId val="1"/>
      <sheetId val="2"/>
      <sheetId val="3"/>
    </sheetIdMap>
  </header>
  <header guid="{832F598D-93DF-4D5B-9DFD-7F04CE75F50E}" dateTime="2011-08-22T14:54:18" maxSheetId="4" userName="admin" r:id="rId18">
    <sheetIdMap count="3">
      <sheetId val="1"/>
      <sheetId val="2"/>
      <sheetId val="3"/>
    </sheetIdMap>
  </header>
  <header guid="{E8076E8A-FAAD-469F-B544-87558F66A6EE}" dateTime="2011-08-22T14:54:28" maxSheetId="4" userName="admin" r:id="rId19">
    <sheetIdMap count="3">
      <sheetId val="1"/>
      <sheetId val="2"/>
      <sheetId val="3"/>
    </sheetIdMap>
  </header>
  <header guid="{3691ADC2-A147-4662-8524-1F62E4250593}" dateTime="2011-08-22T14:55:58" maxSheetId="4" userName="admin" r:id="rId20" minRId="155" maxRId="160">
    <sheetIdMap count="3">
      <sheetId val="1"/>
      <sheetId val="2"/>
      <sheetId val="3"/>
    </sheetIdMap>
  </header>
  <header guid="{FEA27F64-B7A6-45CB-A817-58D0911C8343}" dateTime="2011-08-22T14:56:25" maxSheetId="4" userName="admin" r:id="rId21">
    <sheetIdMap count="3">
      <sheetId val="1"/>
      <sheetId val="2"/>
      <sheetId val="3"/>
    </sheetIdMap>
  </header>
  <header guid="{A7CD4003-79F5-43D6-AB7E-6DF183389018}" dateTime="2011-08-22T14:56:49" maxSheetId="4" userName="admin" r:id="rId22">
    <sheetIdMap count="3">
      <sheetId val="1"/>
      <sheetId val="2"/>
      <sheetId val="3"/>
    </sheetIdMap>
  </header>
  <header guid="{32141D70-CE02-4371-BF18-C0174ECE4933}" dateTime="2011-08-22T15:00:36" maxSheetId="4" userName="admin" r:id="rId23">
    <sheetIdMap count="3">
      <sheetId val="1"/>
      <sheetId val="2"/>
      <sheetId val="3"/>
    </sheetIdMap>
  </header>
  <header guid="{BB7D9A0A-75FA-4004-A44C-B6947BD7D417}" dateTime="2011-08-22T15:00:42" maxSheetId="4" userName="admin" r:id="rId24">
    <sheetIdMap count="3">
      <sheetId val="1"/>
      <sheetId val="2"/>
      <sheetId val="3"/>
    </sheetIdMap>
  </header>
  <header guid="{7C96A665-B00B-473A-BA56-0CB3FD6E8395}" dateTime="2011-08-22T15:01:50" maxSheetId="4" userName="admin" r:id="rId25" minRId="171" maxRId="172">
    <sheetIdMap count="3">
      <sheetId val="1"/>
      <sheetId val="2"/>
      <sheetId val="3"/>
    </sheetIdMap>
  </header>
  <header guid="{18E2CC86-398E-462F-9134-02C60670397E}" dateTime="2011-08-22T15:02:07" maxSheetId="4" userName="admin" r:id="rId26">
    <sheetIdMap count="3">
      <sheetId val="1"/>
      <sheetId val="2"/>
      <sheetId val="3"/>
    </sheetIdMap>
  </header>
  <header guid="{779669BC-25D2-4FA3-8B91-A2EC501D1AF7}" dateTime="2011-08-22T17:27:42" maxSheetId="4" userName="admin" r:id="rId27" minRId="177" maxRId="194">
    <sheetIdMap count="3">
      <sheetId val="1"/>
      <sheetId val="2"/>
      <sheetId val="3"/>
    </sheetIdMap>
  </header>
  <header guid="{9683B0C0-51CF-4EC7-B66A-6EFB07A78323}" dateTime="2011-08-22T17:31:57" maxSheetId="4" userName="admin" r:id="rId28">
    <sheetIdMap count="3">
      <sheetId val="1"/>
      <sheetId val="2"/>
      <sheetId val="3"/>
    </sheetIdMap>
  </header>
  <header guid="{5FE61EE9-5B18-4182-B7EA-1F9D4FE982AB}" dateTime="2011-08-22T17:32:31" maxSheetId="4" userName="admin" r:id="rId29">
    <sheetIdMap count="3">
      <sheetId val="1"/>
      <sheetId val="2"/>
      <sheetId val="3"/>
    </sheetIdMap>
  </header>
  <header guid="{4D869DB2-DDCF-43E8-8C43-2DA7964F6ADC}" dateTime="2011-08-22T17:32:40" maxSheetId="4" userName="admin" r:id="rId30" minRId="201">
    <sheetIdMap count="3">
      <sheetId val="1"/>
      <sheetId val="2"/>
      <sheetId val="3"/>
    </sheetIdMap>
  </header>
  <header guid="{92F5204F-D525-470B-B016-C63D9769838F}" dateTime="2011-08-22T17:32:55" maxSheetId="4" userName="admin" r:id="rId31">
    <sheetIdMap count="3">
      <sheetId val="1"/>
      <sheetId val="2"/>
      <sheetId val="3"/>
    </sheetIdMap>
  </header>
  <header guid="{5AB6AAD4-9968-421A-A208-1E6F0475F6EC}" dateTime="2011-08-22T17:33:23" maxSheetId="4" userName="admin" r:id="rId32">
    <sheetIdMap count="3">
      <sheetId val="1"/>
      <sheetId val="2"/>
      <sheetId val="3"/>
    </sheetIdMap>
  </header>
  <header guid="{9A21FCBB-400A-4CAF-B78A-C48A05BA1D94}" dateTime="2011-08-22T17:33:58" maxSheetId="4" userName="admin" r:id="rId33">
    <sheetIdMap count="3">
      <sheetId val="1"/>
      <sheetId val="2"/>
      <sheetId val="3"/>
    </sheetIdMap>
  </header>
  <header guid="{296C7EF0-124A-4E02-939C-FCC99C489B5C}" dateTime="2011-08-22T17:49:54" maxSheetId="4" userName="admin" r:id="rId34">
    <sheetIdMap count="3">
      <sheetId val="1"/>
      <sheetId val="2"/>
      <sheetId val="3"/>
    </sheetIdMap>
  </header>
  <header guid="{BB19F833-1147-4959-A9EF-59FD75159A81}" dateTime="2011-08-22T17:50:21" maxSheetId="4" userName="admin" r:id="rId35">
    <sheetIdMap count="3">
      <sheetId val="1"/>
      <sheetId val="2"/>
      <sheetId val="3"/>
    </sheetIdMap>
  </header>
  <header guid="{449EA003-A347-4B57-B5DF-008F8E207038}" dateTime="2011-08-23T09:33:30" maxSheetId="4" userName="admin" r:id="rId36" minRId="214">
    <sheetIdMap count="3">
      <sheetId val="1"/>
      <sheetId val="2"/>
      <sheetId val="3"/>
    </sheetIdMap>
  </header>
  <header guid="{44E26B4B-D2F1-4008-A1EA-5E94F7E60D2A}" dateTime="2011-08-23T11:29:40" maxSheetId="4" userName="admin" r:id="rId37" minRId="217" maxRId="225">
    <sheetIdMap count="3">
      <sheetId val="1"/>
      <sheetId val="2"/>
      <sheetId val="3"/>
    </sheetIdMap>
  </header>
  <header guid="{62DD8086-31BB-4FE1-9672-4A714B01B6A0}" dateTime="2011-08-23T11:33:58" maxSheetId="4" userName="admin" r:id="rId38" minRId="228" maxRId="237">
    <sheetIdMap count="3">
      <sheetId val="1"/>
      <sheetId val="2"/>
      <sheetId val="3"/>
    </sheetIdMap>
  </header>
  <header guid="{CE9B9BE8-F4E1-49B7-9F7F-5290730D0CD0}" dateTime="2011-08-23T11:35:09" maxSheetId="4" userName="admin" r:id="rId39" minRId="240" maxRId="242">
    <sheetIdMap count="3">
      <sheetId val="1"/>
      <sheetId val="2"/>
      <sheetId val="3"/>
    </sheetIdMap>
  </header>
  <header guid="{74B9C5F3-6117-44EA-971C-C516AC1B0D84}" dateTime="2011-08-23T11:36:38" maxSheetId="4" userName="admin" r:id="rId40" minRId="245" maxRId="248">
    <sheetIdMap count="3">
      <sheetId val="1"/>
      <sheetId val="2"/>
      <sheetId val="3"/>
    </sheetIdMap>
  </header>
  <header guid="{55DE1868-4C99-46E2-9645-2A98C9C7C6D4}" dateTime="2011-08-23T11:36:59" maxSheetId="4" userName="admin" r:id="rId41">
    <sheetIdMap count="3">
      <sheetId val="1"/>
      <sheetId val="2"/>
      <sheetId val="3"/>
    </sheetIdMap>
  </header>
  <header guid="{71E4B7F7-CBD4-4A0F-9FE9-04060C7CF8EC}" dateTime="2011-08-23T11:38:13" maxSheetId="4" userName="admin" r:id="rId42" minRId="253">
    <sheetIdMap count="3">
      <sheetId val="1"/>
      <sheetId val="2"/>
      <sheetId val="3"/>
    </sheetIdMap>
  </header>
  <header guid="{BC3131DA-0CF8-48EA-8934-3728546BA8C0}" dateTime="2011-08-23T11:38:52" maxSheetId="4" userName="admin" r:id="rId43" minRId="256" maxRId="258">
    <sheetIdMap count="3">
      <sheetId val="1"/>
      <sheetId val="2"/>
      <sheetId val="3"/>
    </sheetIdMap>
  </header>
  <header guid="{4A1F4E18-43C4-4BC0-902B-5D27C3A90C6E}" dateTime="2011-08-23T11:39:49" maxSheetId="4" userName="admin" r:id="rId44" minRId="261">
    <sheetIdMap count="3">
      <sheetId val="1"/>
      <sheetId val="2"/>
      <sheetId val="3"/>
    </sheetIdMap>
  </header>
  <header guid="{3D472CB6-EB3F-40F3-B05C-1FDB87635CBC}" dateTime="2011-08-23T11:40:27" maxSheetId="4" userName="admin" r:id="rId45" minRId="264" maxRId="266">
    <sheetIdMap count="3">
      <sheetId val="1"/>
      <sheetId val="2"/>
      <sheetId val="3"/>
    </sheetIdMap>
  </header>
  <header guid="{3EB28F7B-02BF-4D6F-8868-0E5D77B52434}" dateTime="2011-08-23T11:46:04" maxSheetId="4" userName="admin" r:id="rId46" minRId="269" maxRId="274">
    <sheetIdMap count="3">
      <sheetId val="1"/>
      <sheetId val="2"/>
      <sheetId val="3"/>
    </sheetIdMap>
  </header>
  <header guid="{A0CEDF3D-4D1F-4E9F-86C6-18A55DC64D2E}" dateTime="2011-08-23T11:46:43" maxSheetId="4" userName="admin" r:id="rId47" minRId="277" maxRId="279">
    <sheetIdMap count="3">
      <sheetId val="1"/>
      <sheetId val="2"/>
      <sheetId val="3"/>
    </sheetIdMap>
  </header>
  <header guid="{10D7539D-B967-4E6F-86E5-95A7A9818E02}" dateTime="2011-08-23T11:48:42" maxSheetId="4" userName="admin" r:id="rId48" minRId="282" maxRId="285">
    <sheetIdMap count="3">
      <sheetId val="1"/>
      <sheetId val="2"/>
      <sheetId val="3"/>
    </sheetIdMap>
  </header>
  <header guid="{E2290102-FAE0-4933-BF76-F8632A16485B}" dateTime="2011-08-23T11:49:17" maxSheetId="4" userName="admin" r:id="rId49" minRId="288" maxRId="290">
    <sheetIdMap count="3">
      <sheetId val="1"/>
      <sheetId val="2"/>
      <sheetId val="3"/>
    </sheetIdMap>
  </header>
  <header guid="{AFF59DA6-B626-4CF6-A772-4F08FF2CB652}" dateTime="2011-08-23T11:50:32" maxSheetId="4" userName="admin" r:id="rId50" minRId="293" maxRId="298">
    <sheetIdMap count="3">
      <sheetId val="1"/>
      <sheetId val="2"/>
      <sheetId val="3"/>
    </sheetIdMap>
  </header>
  <header guid="{6871F169-75C1-4305-BA3A-D4777BEB134D}" dateTime="2011-08-23T11:51:20" maxSheetId="4" userName="admin" r:id="rId51" minRId="301" maxRId="303">
    <sheetIdMap count="3">
      <sheetId val="1"/>
      <sheetId val="2"/>
      <sheetId val="3"/>
    </sheetIdMap>
  </header>
  <header guid="{FF61C310-6E83-40DE-BF49-EE8664036235}" dateTime="2011-08-23T11:52:45" maxSheetId="4" userName="admin" r:id="rId52" minRId="306">
    <sheetIdMap count="3">
      <sheetId val="1"/>
      <sheetId val="2"/>
      <sheetId val="3"/>
    </sheetIdMap>
  </header>
  <header guid="{72B1F806-A5F7-4844-B092-C744D2213D4C}" dateTime="2011-08-23T11:54:10" maxSheetId="4" userName="admin" r:id="rId53" minRId="309" maxRId="317">
    <sheetIdMap count="3">
      <sheetId val="1"/>
      <sheetId val="2"/>
      <sheetId val="3"/>
    </sheetIdMap>
  </header>
  <header guid="{849AA00A-ECBD-4D59-83DF-9937F1FF1656}" dateTime="2011-08-23T11:54:58" maxSheetId="4" userName="admin" r:id="rId54" minRId="320" maxRId="322">
    <sheetIdMap count="3">
      <sheetId val="1"/>
      <sheetId val="2"/>
      <sheetId val="3"/>
    </sheetIdMap>
  </header>
  <header guid="{F36CC0B1-861A-4650-8AFC-2DE0E1DFA7C9}" dateTime="2011-08-23T11:56:32" maxSheetId="4" userName="admin" r:id="rId55" minRId="325">
    <sheetIdMap count="3">
      <sheetId val="1"/>
      <sheetId val="2"/>
      <sheetId val="3"/>
    </sheetIdMap>
  </header>
  <header guid="{F51EEAE5-65A5-46B2-8C57-DFC31456829E}" dateTime="2011-08-23T11:56:40" maxSheetId="4" userName="admin" r:id="rId56">
    <sheetIdMap count="3">
      <sheetId val="1"/>
      <sheetId val="2"/>
      <sheetId val="3"/>
    </sheetIdMap>
  </header>
  <header guid="{5CFAEA9F-751B-44C9-9874-A7AF48764CD4}" dateTime="2011-08-23T11:58:41" maxSheetId="4" userName="admin" r:id="rId57" minRId="330">
    <sheetIdMap count="3">
      <sheetId val="1"/>
      <sheetId val="2"/>
      <sheetId val="3"/>
    </sheetIdMap>
  </header>
  <header guid="{0EAD542A-A181-4E29-B5FE-E2CC3392F243}" dateTime="2011-08-23T11:59:24" maxSheetId="4" userName="admin" r:id="rId58" minRId="333" maxRId="335">
    <sheetIdMap count="3">
      <sheetId val="1"/>
      <sheetId val="2"/>
      <sheetId val="3"/>
    </sheetIdMap>
  </header>
  <header guid="{99F248AD-150A-432F-A088-09C7145E9690}" dateTime="2011-08-23T11:59:58" maxSheetId="4" userName="admin" r:id="rId59" minRId="338" maxRId="340">
    <sheetIdMap count="3">
      <sheetId val="1"/>
      <sheetId val="2"/>
      <sheetId val="3"/>
    </sheetIdMap>
  </header>
  <header guid="{23C9E6CD-CF98-4DFD-9A1A-BBDFD7E157A8}" dateTime="2011-08-23T12:03:03" maxSheetId="4" userName="admin" r:id="rId60" minRId="343" maxRId="348">
    <sheetIdMap count="3">
      <sheetId val="1"/>
      <sheetId val="2"/>
      <sheetId val="3"/>
    </sheetIdMap>
  </header>
  <header guid="{265A1795-8149-4935-9F98-4DE0A8D28A4E}" dateTime="2011-08-23T12:03:19" maxSheetId="4" userName="admin" r:id="rId61" minRId="351">
    <sheetIdMap count="3">
      <sheetId val="1"/>
      <sheetId val="2"/>
      <sheetId val="3"/>
    </sheetIdMap>
  </header>
  <header guid="{6D353B24-4ED9-4C94-9D85-CB51B939DCC4}" dateTime="2011-08-23T12:20:50" maxSheetId="4" userName="admin" r:id="rId62" minRId="354" maxRId="394">
    <sheetIdMap count="3">
      <sheetId val="1"/>
      <sheetId val="2"/>
      <sheetId val="3"/>
    </sheetIdMap>
  </header>
  <header guid="{79BD1232-353C-426C-9E2C-E161FB6EAF0A}" dateTime="2011-08-23T12:20:54" maxSheetId="4" userName="admin" r:id="rId63">
    <sheetIdMap count="3">
      <sheetId val="1"/>
      <sheetId val="2"/>
      <sheetId val="3"/>
    </sheetIdMap>
  </header>
  <header guid="{1A1965F1-EE48-4040-A682-CFE3ABA4F554}" dateTime="2011-08-23T12:21:45" maxSheetId="4" userName="admin" r:id="rId64" minRId="398" maxRId="504">
    <sheetIdMap count="3">
      <sheetId val="1"/>
      <sheetId val="2"/>
      <sheetId val="3"/>
    </sheetIdMap>
  </header>
  <header guid="{A3858039-1086-4D62-B9CA-1F70314929A2}" dateTime="2011-08-23T12:21:51" maxSheetId="4" userName="admin" r:id="rId65">
    <sheetIdMap count="3">
      <sheetId val="1"/>
      <sheetId val="2"/>
      <sheetId val="3"/>
    </sheetIdMap>
  </header>
  <header guid="{FD7E2F8B-CDB6-4E07-8BF2-2F5A303F6E1F}" dateTime="2011-08-23T12:22:49" maxSheetId="4" userName="admin" r:id="rId66" minRId="507" maxRId="509">
    <sheetIdMap count="3">
      <sheetId val="1"/>
      <sheetId val="2"/>
      <sheetId val="3"/>
    </sheetIdMap>
  </header>
  <header guid="{87E02E88-B417-48B5-9012-1CC8C990B09E}" dateTime="2011-08-23T12:42:04" maxSheetId="4" userName="admin" r:id="rId67">
    <sheetIdMap count="3">
      <sheetId val="1"/>
      <sheetId val="2"/>
      <sheetId val="3"/>
    </sheetIdMap>
  </header>
  <header guid="{12B94738-3911-49F8-B80E-48278C0EDDAA}" dateTime="2011-08-23T12:42:24" maxSheetId="4" userName="admin" r:id="rId68" minRId="51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c rId="511" sId="1">
    <nc r="Q3" t="inlineStr">
      <is>
        <t>Comments</t>
      </is>
    </nc>
  </rcc>
  <rcv guid="{569D0098-EE6A-4595-A5AD-1BAC71EF29D8}" action="delete"/>
  <rdn rId="0" localSheetId="1" customView="1" name="Z_569D0098_EE6A_4595_A5AD_1BAC71EF29D8_.wvu.Cols" hidden="1" oldHidden="1">
    <formula>Sheet1!$M:$P</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xml><?xml version="1.0" encoding="utf-8"?>
<revisions xmlns="http://schemas.openxmlformats.org/spreadsheetml/2006/main" xmlns:r="http://schemas.openxmlformats.org/officeDocument/2006/relationships">
  <rcc rId="293" sId="1" odxf="1" dxf="1">
    <nc r="K21">
      <v>4</v>
    </nc>
    <odxf>
      <alignment horizontal="right" vertical="top" readingOrder="0"/>
    </odxf>
    <ndxf>
      <alignment horizontal="general" vertical="bottom" readingOrder="0"/>
    </ndxf>
  </rcc>
  <rcc rId="294" sId="1" odxf="1" dxf="1">
    <nc r="L21">
      <v>3.8</v>
    </nc>
    <odxf>
      <alignment horizontal="right" vertical="top" readingOrder="0"/>
    </odxf>
    <ndxf>
      <alignment horizontal="general" vertical="bottom" readingOrder="0"/>
    </ndxf>
  </rcc>
  <rcc rId="295" sId="1">
    <nc r="P21" t="inlineStr">
      <is>
        <r>
          <rPr>
            <b/>
            <sz val="11"/>
            <color theme="1"/>
            <rFont val="Calibri"/>
            <family val="2"/>
          </rPr>
          <t>Bain:</t>
        </r>
        <r>
          <rPr>
            <sz val="11"/>
            <color theme="1"/>
            <rFont val="Calibri"/>
            <family val="2"/>
          </rPr>
          <t xml:space="preserve"> Durham PhD, 2006. No publication list provided, but author on &gt; 50 papers from ANTARES and HESS collaboration. No esteem indicators. Application very much a part of a big collaborative project and unclear what his distinctive contribution will be.  Value-added? New collaborations?</t>
        </r>
      </is>
    </nc>
  </rcc>
  <rcc rId="296" sId="1" odxf="1" dxf="1">
    <nc r="K85">
      <v>3.8</v>
    </nc>
    <odxf>
      <alignment horizontal="right" vertical="top" readingOrder="0"/>
    </odxf>
    <ndxf>
      <alignment horizontal="general" vertical="bottom" readingOrder="0"/>
    </ndxf>
  </rcc>
  <rcc rId="297" sId="1" odxf="1" dxf="1">
    <nc r="L85">
      <v>4</v>
    </nc>
    <odxf>
      <alignment horizontal="right" vertical="top" readingOrder="0"/>
    </odxf>
    <ndxf>
      <alignment horizontal="general" vertical="bottom" readingOrder="0"/>
    </ndxf>
  </rcc>
  <rcc rId="298" sId="1">
    <nc r="P85" t="inlineStr">
      <is>
        <r>
          <rPr>
            <b/>
            <sz val="11"/>
            <color theme="1"/>
            <rFont val="Calibri"/>
            <family val="2"/>
          </rPr>
          <t>Bain:</t>
        </r>
        <r>
          <rPr>
            <sz val="11"/>
            <color theme="1"/>
            <rFont val="Calibri"/>
            <family val="2"/>
          </rPr>
          <t xml:space="preserve"> Chilean.  PhD (2010) Penn State. 5 pubs, 4 as first author. No letter of application.  Would prefer to see Saez in a couple of years after some postdoc work -good but no evidence of 'exceptional' quality.</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0.xml><?xml version="1.0" encoding="utf-8"?>
<revisions xmlns="http://schemas.openxmlformats.org/spreadsheetml/2006/main" xmlns:r="http://schemas.openxmlformats.org/officeDocument/2006/relationships">
  <rcc rId="264" sId="1" odxf="1" dxf="1">
    <nc r="K69">
      <v>4.2</v>
    </nc>
    <odxf>
      <alignment horizontal="right" vertical="top" readingOrder="0"/>
    </odxf>
    <ndxf>
      <alignment horizontal="general" vertical="bottom" readingOrder="0"/>
    </ndxf>
  </rcc>
  <rcc rId="265" sId="1" odxf="1" dxf="1">
    <nc r="L69">
      <v>4</v>
    </nc>
    <odxf>
      <alignment horizontal="right" vertical="top" readingOrder="0"/>
    </odxf>
    <ndxf>
      <alignment horizontal="general" vertical="bottom" readingOrder="0"/>
    </ndxf>
  </rcc>
  <rcc rId="266" sId="1">
    <oc r="P69" t="inlineStr">
      <is>
        <t>Mentor was also Phd supervisor</t>
      </is>
    </oc>
    <nc r="P69" t="inlineStr">
      <is>
        <r>
          <t xml:space="preserve">Mentor was also Phd supervisor </t>
        </r>
        <r>
          <rPr>
            <b/>
            <sz val="11"/>
            <color theme="1"/>
            <rFont val="Calibri"/>
            <family val="2"/>
          </rPr>
          <t>Bain:</t>
        </r>
        <r>
          <rPr>
            <sz val="11"/>
            <color theme="1"/>
            <rFont val="Calibri"/>
            <family val="2"/>
          </rPr>
          <t xml:space="preserve"> PhD (2008) Durham. 4 MNRAS + conference proceedings.Couple of recent talks at international conferences. Keith Nicholas prize at Durham. $100k grant.  Apply techniques developed while at Durham to study a representative range of galaxies.  Well-written and detailed proposal, but fails to meet the aims of the JRF scheme.</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01.xml><?xml version="1.0" encoding="utf-8"?>
<revisions xmlns="http://schemas.openxmlformats.org/spreadsheetml/2006/main" xmlns:r="http://schemas.openxmlformats.org/officeDocument/2006/relationships">
  <rcc rId="261" sId="1">
    <oc r="P42" t="inlineStr">
      <is>
        <t>BSI: 1) For his field publications OK but not great. Adds theory to work already underway in Durham. Has record of some funding. 2) low impact: 11 papers, 39 citations, 3.55 citations per article, h=4; has track record of funding as PI; proposal good strategic fit with BSI</t>
      </is>
    </oc>
    <nc r="P42" t="inlineStr">
      <is>
        <r>
          <rPr>
            <b/>
            <sz val="11"/>
            <color theme="1"/>
            <rFont val="Calibri"/>
            <family val="2"/>
          </rPr>
          <t>Bain:</t>
        </r>
        <r>
          <rPr>
            <sz val="11"/>
            <color theme="1"/>
            <rFont val="Calibri"/>
            <family val="2"/>
          </rPr>
          <t xml:space="preserve"> 3.9, 4.3 Polish PhD(2007) Galway. RA Garching, USAFRL, Technion. 9 papers on image reconstruction, some in decent journals + lots of conference proceedings. 2 projects in 36 mths - would be better to focus on one in 24 mths. Mostly theoretical.  Good fit with BSI reserach on vision and with adaptive optics in Physics. </t>
        </r>
        <r>
          <rPr>
            <b/>
            <sz val="11"/>
            <color theme="1"/>
            <rFont val="Calibri"/>
            <family val="2"/>
          </rPr>
          <t>BSI:</t>
        </r>
        <r>
          <rPr>
            <sz val="11"/>
            <color theme="1"/>
            <rFont val="Calibri"/>
            <family val="2"/>
          </rPr>
          <t xml:space="preserve"> 1) For his field publications OK but not great. Adds theory to work already underway in Durham. Has record of some funding. 2) low impact: 11 papers, 39 citations, 3.55 citations per article, h=4; has track record of funding as PI; proposal good strategic fit with BSI</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011.xml><?xml version="1.0" encoding="utf-8"?>
<revisions xmlns="http://schemas.openxmlformats.org/spreadsheetml/2006/main" xmlns:r="http://schemas.openxmlformats.org/officeDocument/2006/relationships">
  <rcc rId="256" sId="1" odxf="1" dxf="1">
    <nc r="K28">
      <v>4</v>
    </nc>
    <odxf>
      <alignment horizontal="right" vertical="top" readingOrder="0"/>
    </odxf>
    <ndxf>
      <alignment horizontal="general" vertical="bottom" readingOrder="0"/>
    </ndxf>
  </rcc>
  <rcc rId="257" sId="1" odxf="1" dxf="1">
    <nc r="L28">
      <v>4.2</v>
    </nc>
    <odxf>
      <alignment horizontal="right" vertical="top" readingOrder="0"/>
    </odxf>
    <ndxf>
      <alignment horizontal="general" vertical="bottom" readingOrder="0"/>
    </ndxf>
  </rcc>
  <rcc rId="258" sId="1">
    <nc r="P28" t="inlineStr">
      <is>
        <t xml:space="preserve">Bain: PhD 2007 UCSB. 10 papers. Currently at Perimeter Institute.  Hard to judge proposal, but does not look as though he brings as many new ideas as Ballon Bayona. Not clear if any invited talks. </t>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1.xml><?xml version="1.0" encoding="utf-8"?>
<revisions xmlns="http://schemas.openxmlformats.org/spreadsheetml/2006/main" xmlns:r="http://schemas.openxmlformats.org/officeDocument/2006/relationships">
  <rcc rId="333" sId="1" odxf="1" dxf="1">
    <nc r="K36">
      <v>3</v>
    </nc>
    <odxf>
      <alignment horizontal="right" vertical="top" readingOrder="0"/>
    </odxf>
    <ndxf>
      <alignment horizontal="general" vertical="bottom" readingOrder="0"/>
    </ndxf>
  </rcc>
  <rcc rId="334" sId="1" odxf="1" dxf="1">
    <nc r="L36">
      <v>3.5</v>
    </nc>
    <odxf>
      <alignment horizontal="right" vertical="top" readingOrder="0"/>
    </odxf>
    <ndxf>
      <alignment horizontal="general" vertical="bottom" readingOrder="0"/>
    </ndxf>
  </rcc>
  <rcc rId="335" sId="1">
    <nc r="P36" t="inlineStr">
      <is>
        <r>
          <rPr>
            <b/>
            <sz val="11"/>
            <color theme="1"/>
            <rFont val="Calibri"/>
            <family val="2"/>
          </rPr>
          <t>Bain:</t>
        </r>
        <r>
          <rPr>
            <sz val="11"/>
            <color theme="1"/>
            <rFont val="Calibri"/>
            <family val="2"/>
          </rPr>
          <t xml:space="preserve"> PhD 2002 (Moscow). Perennial postdoc - not really JRF material?  Does not indicate which are invited conference talks.  30 papers but only 2 non-self citations.  Proposes to work with existing collaborator who is moving to Durham. Describes project but not why it is important.</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11.xml><?xml version="1.0" encoding="utf-8"?>
<revisions xmlns="http://schemas.openxmlformats.org/spreadsheetml/2006/main" xmlns:r="http://schemas.openxmlformats.org/officeDocument/2006/relationships">
  <rcc rId="1" sId="1">
    <oc r="P9" t="inlineStr">
      <is>
        <t>BSI: I do not think that he qualifies on time in UK, a pity a very good fit otherwise</t>
      </is>
    </oc>
    <nc r="P9" t="inlineStr">
      <is>
        <t>BSI: 1) I do not think that he qualifies on time in UK, a pity a very good fit otherwise 2) 198 citations, h=9, 11.65 citations per article; good proposal, topical area; aligned with recent BSI research ideas</t>
      </is>
    </nc>
  </rcc>
  <rcc rId="2" sId="1">
    <oc r="P31" t="inlineStr">
      <is>
        <t>BSI:How much does this Fellowship really benefit Durham, would the person develop into a full JRF etc?</t>
      </is>
    </oc>
    <nc r="P31" t="inlineStr">
      <is>
        <t>BSI: 1) How much does this Fellowship really benefit Durham, would the person develop into a full JRF etc? 2) proposal little bio content; fairly low IF journals; many papers but low impact: 73 papers, 233 citations, h=9, 3.19 citations per article</t>
      </is>
    </nc>
  </rcc>
  <rcc rId="3" sId="1">
    <oc r="P42" t="inlineStr">
      <is>
        <t>BSI: For his field publicaitions OK but not great. Adds theory to work already underway in Durham. Has record of some funding.</t>
      </is>
    </oc>
    <nc r="P42" t="inlineStr">
      <is>
        <t>BSI: 1) For his field publications OK but not great. Adds theory to work already underway in Durham. Has record of some funding. 2) low impact: 11 papers, 39 citations, 3.55 citations per article, h=4; has track record of funding as PI; proposal good strategic fit with BSI</t>
      </is>
    </nc>
  </rcc>
  <rcc rId="4" sId="1">
    <oc r="P96" t="inlineStr">
      <is>
        <t>BSI: A good fit with work underway in chemistry and also with biology. Good record and an area that will attract funding and future fellowships</t>
      </is>
    </oc>
    <nc r="P96" t="inlineStr">
      <is>
        <t>BSI: 1) A good fit with work underway in chemistry and also with biology. Good record and an area that will attract funding and future fellowships 2) 10 papers, 203 citations, 25.38 citations per paper, h=5; proposal synergistic with work in Cameron's lab and has good healthcare relevance</t>
      </is>
    </nc>
  </rcc>
</revisions>
</file>

<file path=xl/revisions/revisionLog11111.xml><?xml version="1.0" encoding="utf-8"?>
<revisions xmlns="http://schemas.openxmlformats.org/spreadsheetml/2006/main" xmlns:r="http://schemas.openxmlformats.org/officeDocument/2006/relationships"/>
</file>

<file path=xl/revisions/revisionLog1112.xml><?xml version="1.0" encoding="utf-8"?>
<revisions xmlns="http://schemas.openxmlformats.org/spreadsheetml/2006/main" xmlns:r="http://schemas.openxmlformats.org/officeDocument/2006/relationships">
  <rcc rId="330" sId="1">
    <oc r="P61" t="inlineStr">
      <is>
        <t>DEI: does not have substantial post doc experience</t>
      </is>
    </oc>
    <nc r="P61" t="inlineStr">
      <is>
        <r>
          <rPr>
            <b/>
            <sz val="11"/>
            <rFont val="Calibri"/>
            <family val="2"/>
          </rPr>
          <t>DEI:</t>
        </r>
        <r>
          <rPr>
            <sz val="11"/>
            <rFont val="Calibri"/>
            <family val="2"/>
          </rPr>
          <t xml:space="preserve"> does not have substantial post doc experience </t>
        </r>
        <r>
          <rPr>
            <b/>
            <sz val="11"/>
            <rFont val="Calibri"/>
            <family val="2"/>
          </rPr>
          <t>Bain</t>
        </r>
        <r>
          <rPr>
            <b/>
            <sz val="11"/>
            <color rgb="FFFF0000"/>
            <rFont val="Calibri"/>
            <family val="2"/>
          </rPr>
          <t>:</t>
        </r>
        <r>
          <rPr>
            <sz val="11"/>
            <color rgb="FFFF0000"/>
            <rFont val="Calibri"/>
            <family val="2"/>
          </rPr>
          <t xml:space="preserve"> 3, 4,</t>
        </r>
        <r>
          <rPr>
            <sz val="11"/>
            <rFont val="Calibri"/>
            <family val="2"/>
          </rPr>
          <t xml:space="preserve"> PhD(2010) Jammu, India. No publication record.  Proposes baseline study on shale gas in Jammu - potentially good for DEI, but candidate record not good enough.</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12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1211.xml><?xml version="1.0" encoding="utf-8"?>
<revisions xmlns="http://schemas.openxmlformats.org/spreadsheetml/2006/main" xmlns:r="http://schemas.openxmlformats.org/officeDocument/2006/relationships">
  <rcc rId="5" sId="1">
    <nc r="P14" t="inlineStr">
      <is>
        <t>An ambitious but underdeveloped proposal which needed to account much more carefully for some of its outputs, and in particular the proposed database. Talks in vague terms about potential for collaboration in Durham but unclear as to the benefits to be gained from carrying out the research here (particularly when primary material is located in Florence). Not recommended for further consideration.</t>
      </is>
    </nc>
  </rcc>
  <rcc rId="6" sId="1">
    <nc r="K17">
      <v>3.6</v>
    </nc>
  </rcc>
  <rcc rId="7" sId="1">
    <nc r="L17">
      <v>3.8</v>
    </nc>
  </rcc>
  <rcc rId="8" sId="1">
    <nc r="P17" t="inlineStr">
      <is>
        <t>Rank 3. An interesting proposal, though could have spelled out more clearly how it moves the candidate on from PhD research (PhD received in 2011), leaving a question mark in terms of eligibility - proposed monograph has different title to the PhD thesis, but outline indicates it might cover similar ground. Well conceived overall, but sets out potential for collaboration while in Durham in rather general terms.</t>
      </is>
    </nc>
  </rcc>
  <rcc rId="9" sId="1">
    <oc r="P25" t="inlineStr">
      <is>
        <t>Classics gave ratings of CI:3.5 C2:4</t>
      </is>
    </oc>
    <nc r="P25" t="inlineStr">
      <is>
        <t>Classics gave ratings of CI: 3.5 C2: 4, MLAC C1: 3.5 C2: 3.5 and comment: Rank 4. Status needs clarifying - CV indicates applicant is currently 'chercheur associé' in France, with no indication given as to whether this is a permanent position. Strong profile, though academically relatively old (PhD in 1996). Main aim of Fellowship would be to complete a monograph. No clear sense of how presence and collaboration in Durham would benefit the project other than in general terms. In line with the strategic research interests of MLAC, but proposal doesn't have the sparkle of the stronger applications.</t>
      </is>
    </nc>
  </rcc>
  <rcc rId="10" sId="1">
    <oc r="P52" t="inlineStr">
      <is>
        <t>IMRS: Eligible (permanent position)?</t>
      </is>
    </oc>
    <nc r="P52" t="inlineStr">
      <is>
        <t>IMRS: Eligible (permanent position)? MLAC:Status needs clarifying - CV indicates that candidate is an 'adjunct professor' in Hungary since 2007. Unlikely to be a permanent post, but not made entirely clear. Well formulated proposal in its own terms (preparation of a scholarly edition of sermons). Some indication of the broader questions which might arise from the research, but more could have been said about this. Little on how being in Durham will further the research, particularly in terms of potential collaboration. Impressive profile in terms of publications, though given radical shift of research focus (from Hungary to France), one wonders how familiar the candidate is with current work in the proposed field of research. Not recommended for further consideration.</t>
      </is>
    </nc>
  </rcc>
  <rcc rId="11" sId="1">
    <nc r="K87">
      <v>3.3</v>
    </nc>
  </rcc>
  <rcc rId="12" sId="1">
    <nc r="L87">
      <v>3.2</v>
    </nc>
  </rcc>
  <rcc rId="13" sId="1" xfDxf="1" dxf="1">
    <nc r="P87" t="inlineStr">
      <is>
        <t>Ambitious and potentially very interesting proposal, but needed much more in the way of detail. Conceptually somewhat underdeveloped, and methodologically weak. Good case made for working with IAS work programme on Translating Cultures, but tangential fit with MLAC research strategy. PhD in 2011, though some evidence of an emerging profile. Not recommended for further consideration.</t>
      </is>
    </nc>
  </rcc>
  <rcc rId="14" sId="1">
    <nc r="K89">
      <v>4.3</v>
    </nc>
  </rcc>
  <rcc rId="15" sId="1">
    <nc r="L89">
      <v>4.4000000000000004</v>
    </nc>
  </rcc>
  <rcc rId="16" sId="1">
    <nc r="P89" t="inlineStr">
      <is>
        <t>Rank 2. Cogent and timely research proposal with a clear sense of strategic fit in MLAC and Faculty, excellent potential for further collaborative research, and very strong impact potential (in both academic and non-academic senses). PhD in 2010, but good track record of publications with a monograph forthcoming in 2011. A very close second to Zuccolin, and the strongest of the MLAC-sponsored candidates, particularly in terms of alignment with and contribution to the School's research activities and strategy.</t>
      </is>
    </nc>
  </rcc>
  <rfmt sheetId="1" sqref="P89">
    <dxf>
      <numFmt numFmtId="0" formatCode="General"/>
    </dxf>
  </rfmt>
  <rcc rId="17" sId="1">
    <oc r="P111" t="inlineStr">
      <is>
        <t>IMRS: Specific methodology?</t>
      </is>
    </oc>
    <nc r="P111" t="inlineStr">
      <is>
        <t>IMRS: Specific methodology? MLAC: C1: 4.4 C2: 4.5 Comment: Rank 1. Very well conceived and ambitious proposal which fits well with research being carried out in the School and across different Centres and Institutes. The strongest of the IMRS candidates with MLAC links. Experience and profile to date give this candidate a slight edge over Shekhovtsov.</t>
      </is>
    </nc>
  </rcc>
</revisions>
</file>

<file path=xl/revisions/revisionLog112.xml><?xml version="1.0" encoding="utf-8"?>
<revisions xmlns="http://schemas.openxmlformats.org/spreadsheetml/2006/main" xmlns:r="http://schemas.openxmlformats.org/officeDocument/2006/relationships">
  <rcc rId="309" sId="1">
    <oc r="P28" t="inlineStr">
      <is>
        <t xml:space="preserve">Bain: PhD 2007 UCSB. 10 papers. Currently at Perimeter Institute.  Hard to judge proposal, but does not look as though he brings as many new ideas as Ballon Bayona. Not clear if any invited talks. </t>
      </is>
    </oc>
    <nc r="P28" t="inlineStr">
      <is>
        <r>
          <rPr>
            <b/>
            <sz val="11"/>
            <color theme="1"/>
            <rFont val="Calibri"/>
            <family val="2"/>
          </rPr>
          <t>Bain</t>
        </r>
        <r>
          <rPr>
            <sz val="11"/>
            <color theme="1"/>
            <rFont val="Calibri"/>
            <family val="2"/>
          </rPr>
          <t xml:space="preserve">: PhD 2007 UCSB. 10 papers. Currently at Perimeter Institute.  Hard to judge proposal, but does not look as though he brings as many new ideas as Ballon Bayona. Not clear if any invited talks. </t>
        </r>
      </is>
    </nc>
  </rcc>
  <rcc rId="310" sId="1">
    <oc r="P22" t="inlineStr">
      <is>
        <t>Bain: Chinese. PhD(2009) Durham in ICC, RA Pennsylvania. 8 papers (mostly MNRAS), 7 as first author. Many  presentations, but few conference talks.  Looks like strong proposal, but will defer to ICC ranking</t>
      </is>
    </oc>
    <nc r="P22" t="inlineStr">
      <is>
        <r>
          <rPr>
            <b/>
            <sz val="11"/>
            <color theme="1"/>
            <rFont val="Calibri"/>
            <family val="2"/>
          </rPr>
          <t>Bain</t>
        </r>
        <r>
          <rPr>
            <sz val="11"/>
            <color theme="1"/>
            <rFont val="Calibri"/>
            <family val="2"/>
          </rPr>
          <t>: Chinese. PhD(2009) Durham in ICC, RA Pennsylvania. 8 papers (mostly MNRAS), 7 as first author. Many  presentations, but few conference talks.  Looks like strong proposal, but will defer to ICC ranking</t>
        </r>
      </is>
    </nc>
  </rcc>
  <rcc rId="311" sId="1">
    <oc r="P49" t="inlineStr">
      <is>
        <t>Bain: PhD 2006 (Soton/Glasgow). RA Bern, Sydney. ~30 papers in good but not top journals.  Not clear what the new ideas were in his research. Proposal based on own ideas with good fit to Durham strengths in chemistry and crystallography. Novel ideas though slightly process-focussed proposal. Durham very equipped for work.</t>
      </is>
    </oc>
    <nc r="P49" t="inlineStr">
      <is>
        <r>
          <rPr>
            <b/>
            <sz val="11"/>
            <color theme="1"/>
            <rFont val="Calibri"/>
            <family val="2"/>
          </rPr>
          <t>Bain</t>
        </r>
        <r>
          <rPr>
            <sz val="11"/>
            <color theme="1"/>
            <rFont val="Calibri"/>
            <family val="2"/>
          </rPr>
          <t>: PhD 2006 (Soton/Glasgow). RA Bern, Sydney. ~30 papers in good but not top journals.  Not clear what the new ideas were in his research. Proposal based on own ideas with good fit to Durham strengths in chemistry and crystallography. Novel ideas though slightly process-focussed proposal. Durham very equipped for work.</t>
        </r>
      </is>
    </nc>
  </rcc>
  <rcc rId="312" sId="1">
    <oc r="P54" t="inlineStr">
      <is>
        <t>Bain: PhD(2008) Kyoto. JSPS Fellow, Tokyo. Current collaborator with ICC. 12 papers, few as 1st author. Clear proposal with good complementarity to ICC. Good fit to JRF goals</t>
      </is>
    </oc>
    <nc r="P54" t="inlineStr">
      <is>
        <r>
          <rPr>
            <b/>
            <sz val="11"/>
            <color theme="1"/>
            <rFont val="Calibri"/>
            <family val="2"/>
          </rPr>
          <t>Bain</t>
        </r>
        <r>
          <rPr>
            <sz val="11"/>
            <color theme="1"/>
            <rFont val="Calibri"/>
            <family val="2"/>
          </rPr>
          <t>: PhD(2008) Kyoto. JSPS Fellow, Tokyo. Current collaborator with ICC. 12 papers, few as 1st author. Clear proposal with good complementarity to ICC. Good fit to JRF goals</t>
        </r>
      </is>
    </nc>
  </rcc>
  <rcc rId="313" sId="1">
    <oc r="P56" t="inlineStr">
      <is>
        <t>Bain: PhD(2003) Hamburg. Research Fellow in Melbourne - past early-stage for JRF?  Successful PI on telescope applications, 3 invited talks  this year. 17 journal publications (mostly MNRAS), most as first author. Proposal clearly based on applicants prior work. Focus on method development and data analysis rather than how the new insights from the analysis address scientific questions.</t>
      </is>
    </oc>
    <nc r="P56" t="inlineStr">
      <is>
        <r>
          <rPr>
            <b/>
            <sz val="11"/>
            <color theme="1"/>
            <rFont val="Calibri"/>
            <family val="2"/>
          </rPr>
          <t>Bain</t>
        </r>
        <r>
          <rPr>
            <sz val="11"/>
            <color theme="1"/>
            <rFont val="Calibri"/>
            <family val="2"/>
          </rPr>
          <t>: PhD(2003) Hamburg. Research Fellow in Melbourne - past early-stage for JRF?  Successful PI on telescope applications, 3 invited talks  this year. 17 journal publications (mostly MNRAS), most as first author. Proposal clearly based on applicants prior work. Focus on method development and data analysis rather than how the new insights from the analysis address scientific questions.</t>
        </r>
      </is>
    </nc>
  </rcc>
  <rcc rId="314" sId="1">
    <oc r="P66" t="inlineStr">
      <is>
        <t>Bain: 4.5, 4.5, IPPP preferred candidate</t>
      </is>
    </oc>
    <nc r="P66" t="inlineStr">
      <is>
        <r>
          <rPr>
            <b/>
            <sz val="11"/>
            <color theme="1"/>
            <rFont val="Calibri"/>
            <family val="2"/>
          </rPr>
          <t>Bain</t>
        </r>
        <r>
          <rPr>
            <sz val="11"/>
            <color theme="1"/>
            <rFont val="Calibri"/>
            <family val="2"/>
          </rPr>
          <t>: 4.5, 4.5, IPPP preferred candidate</t>
        </r>
      </is>
    </nc>
  </rcc>
  <rcc rId="315" sId="1">
    <oc r="P88" t="inlineStr">
      <is>
        <t>Bain: 4.5, 4, IPPP preferred candidate</t>
      </is>
    </oc>
    <nc r="P88" t="inlineStr">
      <is>
        <r>
          <rPr>
            <b/>
            <sz val="11"/>
            <color theme="1"/>
            <rFont val="Calibri"/>
            <family val="2"/>
          </rPr>
          <t>Bain</t>
        </r>
        <r>
          <rPr>
            <sz val="11"/>
            <color theme="1"/>
            <rFont val="Calibri"/>
            <family val="2"/>
          </rPr>
          <t>: 4.5, 4, IPPP preferred candidate</t>
        </r>
      </is>
    </nc>
  </rcc>
  <rcc rId="316" sId="1">
    <oc r="P104" t="inlineStr">
      <is>
        <t>Bain: PhD(2001, Munich). Already working in Durham. 10 years since PhD - post JRF level? Proposes independent theoretical research on 'bright solitons', which are already being studied experimentally in the Gardiner group. Several invited talks; 31 pubs inc 6 PRL (2 as first author). Clearly articulated project, but do not know how different from current project.</t>
      </is>
    </oc>
    <nc r="P104" t="inlineStr">
      <is>
        <r>
          <rPr>
            <b/>
            <sz val="11"/>
            <color theme="1"/>
            <rFont val="Calibri"/>
            <family val="2"/>
          </rPr>
          <t>Bain</t>
        </r>
        <r>
          <rPr>
            <sz val="11"/>
            <color theme="1"/>
            <rFont val="Calibri"/>
            <family val="2"/>
          </rPr>
          <t>: PhD(2001, Munich). Already working in Durham. 10 years since PhD - post JRF level? Proposes independent theoretical research on 'bright solitons', which are already being studied experimentally in the Gardiner group. Several invited talks; 31 pubs inc 6 PRL (2 as first author). Clearly articulated project, but do not know how different from current project.</t>
        </r>
      </is>
    </nc>
  </rcc>
  <rcc rId="317" sId="1">
    <oc r="P112" t="inlineStr">
      <is>
        <t xml:space="preserve">Bain: 5-yr PhD graduating Oct 2011. Dalian UT.  Apply techniques developed at DUT in the Williams lab.  20 pubs in international journals,inc Angewandte. Good, well-worked proposal. </t>
      </is>
    </oc>
    <nc r="P112" t="inlineStr">
      <is>
        <r>
          <rPr>
            <b/>
            <sz val="11"/>
            <color theme="1"/>
            <rFont val="Calibri"/>
            <family val="2"/>
          </rPr>
          <t>Bain</t>
        </r>
        <r>
          <rPr>
            <sz val="11"/>
            <color theme="1"/>
            <rFont val="Calibri"/>
            <family val="2"/>
          </rPr>
          <t xml:space="preserve">: 5-yr PhD graduating Oct 2011. Dalian UT.  Apply techniques developed at DUT in the Williams lab.  20 pubs in international journals,inc Angewandte. Good, well-worked proposal. </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21.xml><?xml version="1.0" encoding="utf-8"?>
<revisions xmlns="http://schemas.openxmlformats.org/spreadsheetml/2006/main" xmlns:r="http://schemas.openxmlformats.org/officeDocument/2006/relationships">
  <rcc rId="288" sId="1" odxf="1" dxf="1">
    <nc r="K106">
      <v>3.6</v>
    </nc>
    <odxf>
      <alignment horizontal="right" vertical="top" readingOrder="0"/>
    </odxf>
    <ndxf>
      <alignment horizontal="general" vertical="bottom" readingOrder="0"/>
    </ndxf>
  </rcc>
  <rcc rId="289" sId="1" odxf="1" dxf="1">
    <nc r="L106">
      <v>4.3</v>
    </nc>
    <odxf>
      <alignment horizontal="right" vertical="top" readingOrder="0"/>
    </odxf>
    <ndxf>
      <alignment horizontal="general" vertical="bottom" readingOrder="0"/>
    </ndxf>
  </rcc>
  <rcc rId="290" sId="1">
    <nc r="P106" t="inlineStr">
      <is>
        <r>
          <rPr>
            <b/>
            <sz val="11"/>
            <color theme="1"/>
            <rFont val="Calibri"/>
            <family val="2"/>
          </rPr>
          <t>Bain:</t>
        </r>
        <r>
          <rPr>
            <sz val="11"/>
            <color theme="1"/>
            <rFont val="Calibri"/>
            <family val="2"/>
          </rPr>
          <t xml:space="preserve"> Complementary methods to Durham stats group. PhD (2005) Univ Josef Fourier; formerly Dalian. 9 papers mostly in meterology journals. Submitted papers. Will apply his methods to Durham data, so good value-added. Not clear whether he is more than a good 'technician'.</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211.xml><?xml version="1.0" encoding="utf-8"?>
<revisions xmlns="http://schemas.openxmlformats.org/spreadsheetml/2006/main" xmlns:r="http://schemas.openxmlformats.org/officeDocument/2006/relationships">
  <rcc rId="282" sId="1">
    <nc r="P82" t="inlineStr">
      <is>
        <r>
          <rPr>
            <b/>
            <sz val="11"/>
            <color theme="1"/>
            <rFont val="Calibri"/>
            <family val="2"/>
          </rPr>
          <t>Bain:</t>
        </r>
        <r>
          <rPr>
            <sz val="11"/>
            <color theme="1"/>
            <rFont val="Calibri"/>
            <family val="2"/>
          </rPr>
          <t xml:space="preserve"> PhD (2004) Manchester. 20 pubs, 8 as first author.  No publications list or  letter of application.  Hard to judge.</t>
        </r>
      </is>
    </nc>
  </rcc>
  <rcc rId="283" sId="1" odxf="1" dxf="1">
    <nc r="K82">
      <v>4</v>
    </nc>
    <odxf>
      <alignment horizontal="right" vertical="top" readingOrder="0"/>
    </odxf>
    <ndxf>
      <alignment horizontal="general" vertical="bottom" readingOrder="0"/>
    </ndxf>
  </rcc>
  <rcc rId="284" sId="1" odxf="1" dxf="1">
    <nc r="L82">
      <v>4</v>
    </nc>
    <odxf>
      <alignment horizontal="right" vertical="top" readingOrder="0"/>
    </odxf>
    <ndxf>
      <alignment horizontal="general" vertical="bottom" readingOrder="0"/>
    </ndxf>
  </rcc>
  <rcc rId="285" sId="1">
    <oc r="P96" t="inlineStr">
      <is>
        <t>BSI: 1) A good fit with work underway in chemistry and also with biology. Good record and an area that will attract funding and future fellowships 2) 10 papers, 203 citations, 25.38 citations per paper, h=5; proposal synergistic with work in Cameron's lab and has good healthcare relevance</t>
      </is>
    </oc>
    <nc r="P96" t="inlineStr">
      <is>
        <r>
          <rPr>
            <b/>
            <sz val="11"/>
            <color theme="1"/>
            <rFont val="Calibri"/>
            <family val="2"/>
          </rPr>
          <t>BSI:</t>
        </r>
        <r>
          <rPr>
            <sz val="11"/>
            <color theme="1"/>
            <rFont val="Calibri"/>
            <family val="2"/>
          </rPr>
          <t xml:space="preserve"> 1) A good fit with work underway in chemistry and also with biology. Good record and an area that will attract funding and future fellowships 2) 10 papers, 203 citations, 25.38 citations per paper, h=5; proposal synergistic with work in Cameron's lab and has good healthcare relevance </t>
        </r>
        <r>
          <rPr>
            <b/>
            <sz val="11"/>
            <color theme="1"/>
            <rFont val="Calibri"/>
            <family val="2"/>
          </rPr>
          <t>Bain:</t>
        </r>
        <r>
          <rPr>
            <sz val="11"/>
            <color theme="1"/>
            <rFont val="Calibri"/>
            <family val="2"/>
          </rPr>
          <t xml:space="preserve"> 4, 4 PhD 2007 Manchester. Then 18mths industry + 2 yrs RA in Dublin. 9 papers, 1 patent. High impact journals (JACS, Adv. Mater, Chem Comm). 3 oral presentations. Proposal seems to synthesis work of Heise, Ulijn and Cameron. Good, but not outstanding application</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3.xml><?xml version="1.0" encoding="utf-8"?>
<revisions xmlns="http://schemas.openxmlformats.org/spreadsheetml/2006/main" xmlns:r="http://schemas.openxmlformats.org/officeDocument/2006/relationships">
  <rcc rId="507" sId="1">
    <nc r="L110" t="inlineStr">
      <is>
        <t>n/a</t>
      </is>
    </nc>
  </rcc>
  <rcc rId="508" sId="1">
    <nc r="K110" t="inlineStr">
      <is>
        <t>n/a</t>
      </is>
    </nc>
  </rcc>
  <rcc rId="509" sId="1">
    <oc r="O110">
      <f>8*K110+8*L110+2*M110+2*N110</f>
    </oc>
    <nc r="O110"/>
  </rcc>
</revisions>
</file>

<file path=xl/revisions/revisionLog1131.xml><?xml version="1.0" encoding="utf-8"?>
<revisions xmlns="http://schemas.openxmlformats.org/spreadsheetml/2006/main" xmlns:r="http://schemas.openxmlformats.org/officeDocument/2006/relationships">
  <rcc rId="306" sId="1">
    <nc r="P33" t="inlineStr">
      <is>
        <r>
          <rPr>
            <b/>
            <sz val="11"/>
            <color theme="1"/>
            <rFont val="Calibri"/>
            <family val="2"/>
          </rPr>
          <t>Bain:</t>
        </r>
        <r>
          <rPr>
            <sz val="11"/>
            <color theme="1"/>
            <rFont val="Calibri"/>
            <family val="2"/>
          </rPr>
          <t xml:space="preserve"> 4, 3.5 PhD(2010) Karlsruhe. 8 pubs, 3 as first author. No research proposal as such.  Not as strong as top 2 IPPP candidates.</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311.xml><?xml version="1.0" encoding="utf-8"?>
<revisions xmlns="http://schemas.openxmlformats.org/spreadsheetml/2006/main" xmlns:r="http://schemas.openxmlformats.org/officeDocument/2006/relationships">
  <rcc rId="59" sId="1">
    <oc r="P75" t="inlineStr">
      <is>
        <t>Start Mar 11 on form</t>
      </is>
    </oc>
    <nc r="P75" t="inlineStr">
      <is>
        <t>Start Mar 11 on form, ineligble, n PhD   Start Mar 11 on form</t>
      </is>
    </nc>
  </rcc>
  <rcc rId="60" sId="1">
    <nc r="K75" t="inlineStr">
      <is>
        <t>n/a</t>
      </is>
    </nc>
  </rcc>
  <rcc rId="61" sId="1">
    <nc r="L75" t="inlineStr">
      <is>
        <t>n/a</t>
      </is>
    </nc>
  </rcc>
  <rcc rId="62" sId="1">
    <nc r="K77">
      <v>3</v>
    </nc>
  </rcc>
  <rcc rId="63" sId="1">
    <nc r="L77">
      <v>3</v>
    </nc>
  </rcc>
  <rcc rId="64" sId="1" odxf="1" dxf="1">
    <nc r="P77" t="inlineStr">
      <is>
        <t>well qualified candidate/ not enough experience/ weak publications/ fwk element not clear</t>
      </is>
    </nc>
    <odxf>
      <font>
        <color rgb="FFFF0000"/>
      </font>
    </odxf>
    <ndxf>
      <font>
        <sz val="11"/>
        <color theme="1"/>
        <name val="Calibri"/>
        <scheme val="minor"/>
      </font>
    </ndxf>
  </rcc>
  <rcc rId="65" sId="1">
    <oc r="P79" t="inlineStr">
      <is>
        <t>Previously postdoc in Durham and published with proposed mentor DEI: Excellent</t>
      </is>
    </oc>
    <nc r="P79" t="inlineStr">
      <is>
        <r>
          <t xml:space="preserve">Previously postdoc in Durham and published with proposed mentor, DEI: Excellent </t>
        </r>
        <r>
          <rPr>
            <b/>
            <sz val="11"/>
            <color theme="1"/>
            <rFont val="Calibri"/>
            <family val="2"/>
          </rPr>
          <t>Anthropology:</t>
        </r>
        <r>
          <rPr>
            <sz val="11"/>
            <color theme="1"/>
            <rFont val="Calibri"/>
            <family val="2"/>
          </rPr>
          <t xml:space="preserve"> excellent fit with dept and DEI strategy/ well qualified/ original project/ </t>
        </r>
      </is>
    </nc>
  </rcc>
  <rcc rId="66" sId="1">
    <nc r="K83">
      <v>3</v>
    </nc>
  </rcc>
  <rcc rId="67" sId="1">
    <nc r="L83">
      <v>4</v>
    </nc>
  </rcc>
  <rcc rId="68" sId="1">
    <nc r="P83" t="inlineStr">
      <is>
        <t>early career but strong fit with dept and WRI + emerging pub record</t>
      </is>
    </nc>
  </rcc>
  <rcc rId="69" sId="1">
    <nc r="K90">
      <v>3</v>
    </nc>
  </rcc>
  <rcc rId="70" sId="1">
    <nc r="L90">
      <v>4</v>
    </nc>
  </rcc>
  <rcc rId="71" sId="1" xfDxf="1" dxf="1">
    <nc r="P90" t="inlineStr">
      <is>
        <t>limited pubsand activity since phd in 2008/ not much evidence of future trajectory</t>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Sheet1!$C$3:$E$118</formula>
    <oldFormula>Sheet1!$C$3:$E$118</oldFormula>
  </rdn>
  <rcv guid="{569D0098-EE6A-4595-A5AD-1BAC71EF29D8}" action="add"/>
</revisions>
</file>

<file path=xl/revisions/revisionLog114.xml><?xml version="1.0" encoding="utf-8"?>
<revisions xmlns="http://schemas.openxmlformats.org/spreadsheetml/2006/main" xmlns:r="http://schemas.openxmlformats.org/officeDocument/2006/relationships">
  <rcc rId="343" sId="1">
    <oc r="P48" t="inlineStr">
      <is>
        <t>DEI: strategically important - and excellent</t>
      </is>
    </oc>
    <nc r="P48" t="inlineStr">
      <is>
        <r>
          <rPr>
            <b/>
            <sz val="11"/>
            <rFont val="Calibri"/>
            <family val="2"/>
          </rPr>
          <t>DEI</t>
        </r>
        <r>
          <rPr>
            <sz val="11"/>
            <rFont val="Calibri"/>
            <family val="2"/>
          </rPr>
          <t xml:space="preserve">: strategically important - and excellent </t>
        </r>
        <r>
          <rPr>
            <b/>
            <sz val="11"/>
            <rFont val="Calibri"/>
            <family val="2"/>
          </rPr>
          <t>Bain:</t>
        </r>
        <r>
          <rPr>
            <sz val="11"/>
            <rFont val="Calibri"/>
            <family val="2"/>
          </rPr>
          <t xml:space="preserve"> </t>
        </r>
        <r>
          <rPr>
            <sz val="11"/>
            <color rgb="FFFF0000"/>
            <rFont val="Calibri"/>
            <family val="2"/>
          </rPr>
          <t xml:space="preserve">3, 3.5, </t>
        </r>
        <r>
          <rPr>
            <sz val="11"/>
            <rFont val="Calibri"/>
            <family val="2"/>
          </rPr>
          <t xml:space="preserve"> PhD(2008) Siegen,Germany. RA Bayreuth, Saclay. Polymer materials. 4 papers, 2 in Macromolecules. Talks mostly in national meetings. Rather routine and empirical project, though a good fit with Durham interests.</t>
        </r>
      </is>
    </nc>
  </rcc>
  <rfmt sheetId="1" sqref="L48" start="0" length="2147483647">
    <dxf>
      <font>
        <color rgb="FFFF0000"/>
      </font>
    </dxf>
  </rfmt>
  <rfmt sheetId="1" sqref="K92:L92" start="0" length="2147483647">
    <dxf>
      <font>
        <color rgb="FFFF0000"/>
      </font>
    </dxf>
  </rfmt>
  <rfmt sheetId="1" sqref="K61:L61" start="0" length="2147483647">
    <dxf>
      <font>
        <color rgb="FFFF0000"/>
      </font>
    </dxf>
  </rfmt>
  <rcc rId="344" sId="1" odxf="1" dxf="1">
    <nc r="K107">
      <v>3</v>
    </nc>
    <odxf>
      <alignment horizontal="right" vertical="top" readingOrder="0"/>
    </odxf>
    <ndxf>
      <alignment horizontal="general" vertical="bottom" readingOrder="0"/>
    </ndxf>
  </rcc>
  <rcc rId="345" sId="1" odxf="1" dxf="1">
    <nc r="L107">
      <v>3</v>
    </nc>
    <odxf>
      <alignment horizontal="right" vertical="top" readingOrder="0"/>
    </odxf>
    <ndxf>
      <alignment horizontal="general" vertical="bottom" readingOrder="0"/>
    </ndxf>
  </rcc>
  <rcc rId="346" sId="1" odxf="1" dxf="1">
    <nc r="P107" t="inlineStr">
      <is>
        <r>
          <rPr>
            <b/>
            <sz val="11"/>
            <rFont val="Calibri"/>
            <family val="2"/>
          </rPr>
          <t>Bain</t>
        </r>
        <r>
          <rPr>
            <sz val="11"/>
            <rFont val="Calibri"/>
            <family val="2"/>
          </rPr>
          <t>: Not yet defended PhD. Proposal looks very much like an extension of the work in the Monkman group - what is applicant contributing to the proposal? 8 publications with a large number in press or submitted. Not very fundamental work</t>
        </r>
      </is>
    </nc>
    <ndxf>
      <font>
        <color auto="1"/>
      </font>
    </ndxf>
  </rcc>
  <rcc rId="347" sId="1">
    <oc r="P47" t="inlineStr">
      <is>
        <t>DEI: Very good</t>
      </is>
    </oc>
    <nc r="P47" t="inlineStr">
      <is>
        <r>
          <rPr>
            <b/>
            <sz val="11"/>
            <rFont val="Calibri"/>
            <family val="2"/>
          </rPr>
          <t>DEI</t>
        </r>
        <r>
          <rPr>
            <sz val="11"/>
            <rFont val="Calibri"/>
            <family val="2"/>
          </rPr>
          <t xml:space="preserve">: Very good </t>
        </r>
        <r>
          <rPr>
            <b/>
            <sz val="11"/>
            <rFont val="Calibri"/>
            <family val="2"/>
          </rPr>
          <t>Bain</t>
        </r>
        <r>
          <rPr>
            <sz val="11"/>
            <rFont val="Calibri"/>
            <family val="2"/>
          </rPr>
          <t>: PhD(2010) Cambridge. RA (Toronto).  In UK for more than 12 mths in preceding 3 years, hence ineligible. Recommend that he considers applying in next round.</t>
        </r>
      </is>
    </nc>
  </rcc>
  <rcc rId="348" sId="1">
    <nc r="J47" t="inlineStr">
      <is>
        <t>N</t>
      </is>
    </nc>
  </rcc>
  <rfmt sheetId="1" sqref="J47">
    <dxf>
      <font>
        <b val="0"/>
        <i val="0"/>
        <strike val="0"/>
        <condense val="0"/>
        <extend val="0"/>
        <outline val="0"/>
        <shadow val="0"/>
        <u val="none"/>
        <vertAlign val="baseline"/>
        <sz val="11"/>
        <color theme="1"/>
        <name val="Calibri"/>
        <scheme val="minor"/>
      </font>
    </dxf>
  </rfmt>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41.xml><?xml version="1.0" encoding="utf-8"?>
<revisions xmlns="http://schemas.openxmlformats.org/spreadsheetml/2006/main" xmlns:r="http://schemas.openxmlformats.org/officeDocument/2006/relationships">
  <rcc rId="301" sId="1" odxf="1" dxf="1">
    <nc r="K15">
      <v>3.8</v>
    </nc>
    <odxf>
      <alignment horizontal="right" vertical="top" readingOrder="0"/>
    </odxf>
    <ndxf>
      <alignment horizontal="general" vertical="bottom" readingOrder="0"/>
    </ndxf>
  </rcc>
  <rcc rId="302" sId="1" odxf="1" dxf="1">
    <nc r="L15">
      <v>3.8</v>
    </nc>
    <odxf>
      <alignment horizontal="right" vertical="top" readingOrder="0"/>
    </odxf>
    <ndxf>
      <alignment horizontal="general" vertical="bottom" readingOrder="0"/>
    </ndxf>
  </rcc>
  <rcc rId="303" sId="1">
    <oc r="P15" t="inlineStr">
      <is>
        <t>Mentor was also Phd supervisor</t>
      </is>
    </oc>
    <nc r="P15" t="inlineStr">
      <is>
        <r>
          <t xml:space="preserve">Mentor was also Phd supervisor </t>
        </r>
        <r>
          <rPr>
            <b/>
            <sz val="11"/>
            <color theme="1"/>
            <rFont val="Calibri"/>
            <family val="2"/>
          </rPr>
          <t>Bain:</t>
        </r>
        <r>
          <rPr>
            <sz val="11"/>
            <color theme="1"/>
            <rFont val="Calibri"/>
            <family val="2"/>
          </rPr>
          <t xml:space="preserve"> Durham PhD, 2008. 2 years abroad but currently back in Durham. Summary proposal full of unexplained acronyms. How does proposal differ from what he is doing already?  How many of the ideas are Bielby's rather than Shanks?  Not clear what the Bielby contribution is. 8 papers, 5 as first author.  Mostly MNRAS.</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15.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FilterData" hidden="1" oldHidden="1">
    <formula>Sheet1!$A$3:$P$120</formula>
    <oldFormula>Sheet1!$A$3:$P$120</oldFormula>
  </rdn>
  <rcv guid="{569D0098-EE6A-4595-A5AD-1BAC71EF29D8}" action="add"/>
</revisions>
</file>

<file path=xl/revisions/revisionLog1151.xml><?xml version="1.0" encoding="utf-8"?>
<revisions xmlns="http://schemas.openxmlformats.org/spreadsheetml/2006/main" xmlns:r="http://schemas.openxmlformats.org/officeDocument/2006/relationships">
  <rcc rId="398" sId="1">
    <nc r="O4">
      <f>8*K4+8*L4+2*M4+2*N4</f>
    </nc>
  </rcc>
  <rcc rId="399" sId="1">
    <nc r="O5">
      <f>8*K5+8*L5+2*M5+2*N5</f>
    </nc>
  </rcc>
  <rcc rId="400" sId="1">
    <nc r="O7">
      <f>8*K7+8*L7+2*M7+2*N7</f>
    </nc>
  </rcc>
  <rcc rId="401" sId="1">
    <nc r="O8">
      <f>8*K8+8*L8+2*M8+2*N8</f>
    </nc>
  </rcc>
  <rcc rId="402" sId="1">
    <oc r="O9">
      <f>8*K9+8*L9+2*M9+2*N9</f>
    </oc>
    <nc r="O9">
      <f>8*K9+8*L9+2*M9+2*N9</f>
    </nc>
  </rcc>
  <rcc rId="403" sId="1">
    <nc r="O10">
      <f>8*K10+8*L10+2*M10+2*N10</f>
    </nc>
  </rcc>
  <rcc rId="404" sId="1">
    <nc r="O11">
      <f>8*K11+8*L11+2*M11+2*N11</f>
    </nc>
  </rcc>
  <rcc rId="405" sId="1">
    <nc r="O12">
      <f>8*K12+8*L12+2*M12+2*N12</f>
    </nc>
  </rcc>
  <rcc rId="406" sId="1">
    <oc r="O13">
      <f>8*K13+8*L13+2*M13+2*N13</f>
    </oc>
    <nc r="O13">
      <f>8*K13+8*L13+2*M13+2*N13</f>
    </nc>
  </rcc>
  <rcc rId="407" sId="1">
    <nc r="O14">
      <f>8*K14+8*L14+2*M14+2*N14</f>
    </nc>
  </rcc>
  <rcc rId="408" sId="1">
    <oc r="O15">
      <f>8*K15+8*L15+2*M15+2*N15</f>
    </oc>
    <nc r="O15">
      <f>8*K15+8*L15+2*M15+2*N15</f>
    </nc>
  </rcc>
  <rcc rId="409" sId="1">
    <nc r="O16">
      <f>8*K16+8*L16+2*M16+2*N16</f>
    </nc>
  </rcc>
  <rcc rId="410" sId="1">
    <nc r="O17">
      <f>8*K17+8*L17+2*M17+2*N17</f>
    </nc>
  </rcc>
  <rcc rId="411" sId="1">
    <nc r="O18">
      <f>8*K18+8*L18+2*M18+2*N18</f>
    </nc>
  </rcc>
  <rcc rId="412" sId="1">
    <oc r="O19">
      <f>8*K19+8*L19+2*M19+2*N19</f>
    </oc>
    <nc r="O19">
      <f>8*K19+8*L19+2*M19+2*N19</f>
    </nc>
  </rcc>
  <rcc rId="413" sId="1">
    <nc r="O20">
      <f>8*K20+8*L20+2*M20+2*N20</f>
    </nc>
  </rcc>
  <rcc rId="414" sId="1">
    <oc r="O21">
      <f>8*K21+8*L21+2*M21+2*N21</f>
    </oc>
    <nc r="O21">
      <f>8*K21+8*L21+2*M21+2*N21</f>
    </nc>
  </rcc>
  <rcc rId="415" sId="1">
    <oc r="O22">
      <f>8*K22+8*L22+2*M22+2*N22</f>
    </oc>
    <nc r="O22">
      <f>8*K22+8*L22+2*M22+2*N22</f>
    </nc>
  </rcc>
  <rcc rId="416" sId="1">
    <nc r="O23">
      <f>8*K23+8*L23+2*M23+2*N23</f>
    </nc>
  </rcc>
  <rcc rId="417" sId="1">
    <nc r="O24">
      <f>8*K24+8*L24+2*M24+2*N24</f>
    </nc>
  </rcc>
  <rcc rId="418" sId="1">
    <nc r="O25">
      <f>8*K25+8*L25+2*M25+2*N25</f>
    </nc>
  </rcc>
  <rcc rId="419" sId="1">
    <oc r="O28">
      <f>8*K28+8*L28+2*M28+2*N28</f>
    </oc>
    <nc r="O28">
      <f>8*K28+8*L28+2*M28+2*N28</f>
    </nc>
  </rcc>
  <rcc rId="420" sId="1">
    <nc r="O29">
      <f>8*K29+8*L29+2*M29+2*N29</f>
    </nc>
  </rcc>
  <rcc rId="421" sId="1">
    <nc r="O30">
      <f>8*K30+8*L30+2*M30+2*N30</f>
    </nc>
  </rcc>
  <rcc rId="422" sId="1">
    <oc r="O31">
      <f>8*K31+8*L31+2*M31+2*N31</f>
    </oc>
    <nc r="O31">
      <f>8*K31+8*L31+2*M31+2*N31</f>
    </nc>
  </rcc>
  <rcc rId="423" sId="1">
    <nc r="O32">
      <f>8*K32+8*L32+2*M32+2*N32</f>
    </nc>
  </rcc>
  <rcc rId="424" sId="1">
    <oc r="O33">
      <f>8*K33+8*L33+2*M33+2*N33</f>
    </oc>
    <nc r="O33">
      <f>8*K33+8*L33+2*M33+2*N33</f>
    </nc>
  </rcc>
  <rcc rId="425" sId="1">
    <nc r="O34">
      <f>8*K34+8*L34+2*M34+2*N34</f>
    </nc>
  </rcc>
  <rcc rId="426" sId="1">
    <nc r="O35">
      <f>8*K35+8*L35+2*M35+2*N35</f>
    </nc>
  </rcc>
  <rcc rId="427" sId="1">
    <oc r="O36">
      <f>8*K36+8*L36+2*M36+2*N36</f>
    </oc>
    <nc r="O36">
      <f>8*K36+8*L36+2*M36+2*N36</f>
    </nc>
  </rcc>
  <rcc rId="428" sId="1">
    <oc r="O37">
      <f>8*K37+8*L37+2*M37+2*N37</f>
    </oc>
    <nc r="O37">
      <f>8*K37+8*L37+2*M37+2*N37</f>
    </nc>
  </rcc>
  <rcc rId="429" sId="1">
    <nc r="O38">
      <f>8*K38+8*L38+2*M38+2*N38</f>
    </nc>
  </rcc>
  <rcc rId="430" sId="1">
    <nc r="O39">
      <f>8*K39+8*L39+2*M39+2*N39</f>
    </nc>
  </rcc>
  <rcc rId="431" sId="1">
    <nc r="O40">
      <f>8*K40+8*L40+2*M40+2*N40</f>
    </nc>
  </rcc>
  <rcc rId="432" sId="1">
    <nc r="O41">
      <f>8*K41+8*L41+2*M41+2*N41</f>
    </nc>
  </rcc>
  <rcc rId="433" sId="1">
    <oc r="O42">
      <f>8*K42+8*L42+2*M42+2*N42</f>
    </oc>
    <nc r="O42">
      <f>8*K42+8*L42+2*M42+2*N42</f>
    </nc>
  </rcc>
  <rcc rId="434" sId="1">
    <nc r="O43">
      <f>8*K43+8*L43+2*M43+2*N43</f>
    </nc>
  </rcc>
  <rcc rId="435" sId="1">
    <nc r="O44">
      <f>8*K44+8*L44+2*M44+2*N44</f>
    </nc>
  </rcc>
  <rcc rId="436" sId="1">
    <nc r="O45">
      <f>8*K45+8*L45+2*M45+2*N45</f>
    </nc>
  </rcc>
  <rcc rId="437" sId="1">
    <oc r="O46">
      <f>8*K46+8*L46+2*M46+2*N46</f>
    </oc>
    <nc r="O46">
      <f>8*K46+8*L46+2*M46+2*N46</f>
    </nc>
  </rcc>
  <rcc rId="438" sId="1">
    <oc r="O47">
      <f>8*K47+8*L47+2*M47+2*N47</f>
    </oc>
    <nc r="O47">
      <f>8*K47+8*L47+2*M47+2*N47</f>
    </nc>
  </rcc>
  <rcc rId="439" sId="1">
    <oc r="O48">
      <f>8*K48+8*L48+2*M48+2*N48</f>
    </oc>
    <nc r="O48">
      <f>8*K48+8*L48+2*M48+2*N48</f>
    </nc>
  </rcc>
  <rcc rId="440" sId="1">
    <oc r="O49">
      <f>8*K49+8*L49+2*M49+2*N49</f>
    </oc>
    <nc r="O49">
      <f>8*K49+8*L49+2*M49+2*N49</f>
    </nc>
  </rcc>
  <rcc rId="441" sId="1">
    <nc r="O50">
      <f>8*K50+8*L50+2*M50+2*N50</f>
    </nc>
  </rcc>
  <rcc rId="442" sId="1">
    <nc r="O51">
      <f>8*K51+8*L51+2*M51+2*N51</f>
    </nc>
  </rcc>
  <rcc rId="443" sId="1">
    <nc r="O52">
      <f>8*K52+8*L52+2*M52+2*N52</f>
    </nc>
  </rcc>
  <rcc rId="444" sId="1">
    <oc r="O53">
      <f>8*K53+8*L53+2*M53+2*N53</f>
    </oc>
    <nc r="O53">
      <f>8*K53+8*L53+2*M53+2*N53</f>
    </nc>
  </rcc>
  <rcc rId="445" sId="1">
    <oc r="O54">
      <f>8*K54+8*L54+2*M54+2*N54</f>
    </oc>
    <nc r="O54">
      <f>8*K54+8*L54+2*M54+2*N54</f>
    </nc>
  </rcc>
  <rcc rId="446" sId="1">
    <nc r="O55">
      <f>8*K55+8*L55+2*M55+2*N55</f>
    </nc>
  </rcc>
  <rcc rId="447" sId="1">
    <oc r="O56">
      <f>8*K56+8*L56+2*M56+2*N56</f>
    </oc>
    <nc r="O56">
      <f>8*K56+8*L56+2*M56+2*N56</f>
    </nc>
  </rcc>
  <rcc rId="448" sId="1">
    <nc r="O57">
      <f>8*K57+8*L57+2*M57+2*N57</f>
    </nc>
  </rcc>
  <rcc rId="449" sId="1">
    <nc r="O58">
      <f>8*K58+8*L58+2*M58+2*N58</f>
    </nc>
  </rcc>
  <rcc rId="450" sId="1">
    <nc r="O59">
      <f>8*K59+8*L59+2*M59+2*N59</f>
    </nc>
  </rcc>
  <rcc rId="451" sId="1">
    <oc r="O61">
      <f>8*K61+8*L61+2*M61+2*N61</f>
    </oc>
    <nc r="O61">
      <f>8*K61+8*L61+2*M61+2*N61</f>
    </nc>
  </rcc>
  <rcc rId="452" sId="1">
    <nc r="O62">
      <f>8*K62+8*L62+2*M62+2*N62</f>
    </nc>
  </rcc>
  <rcc rId="453" sId="1">
    <nc r="O63">
      <f>8*K63+8*L63+2*M63+2*N63</f>
    </nc>
  </rcc>
  <rcc rId="454" sId="1">
    <nc r="O64">
      <f>8*K64+8*L64+2*M64+2*N64</f>
    </nc>
  </rcc>
  <rcc rId="455" sId="1">
    <nc r="O65">
      <f>8*K65+8*L65+2*M65+2*N65</f>
    </nc>
  </rcc>
  <rcc rId="456" sId="1">
    <oc r="O66">
      <f>8*K66+8*L66+2*M66+2*N66</f>
    </oc>
    <nc r="O66">
      <f>8*K66+8*L66+2*M66+2*N66</f>
    </nc>
  </rcc>
  <rcc rId="457" sId="1">
    <nc r="O67">
      <f>8*K67+8*L67+2*M67+2*N67</f>
    </nc>
  </rcc>
  <rcc rId="458" sId="1">
    <nc r="O68">
      <f>8*K68+8*L68+2*M68+2*N68</f>
    </nc>
  </rcc>
  <rcc rId="459" sId="1">
    <oc r="O69">
      <f>8*K69+8*L69+2*M69+2*N69</f>
    </oc>
    <nc r="O69">
      <f>8*K69+8*L69+2*M69+2*N69</f>
    </nc>
  </rcc>
  <rcc rId="460" sId="1">
    <nc r="O70">
      <f>8*K70+8*L70+2*M70+2*N70</f>
    </nc>
  </rcc>
  <rcc rId="461" sId="1">
    <oc r="O71">
      <f>8*K71+8*L71+2*M71+2*N71</f>
    </oc>
    <nc r="O71">
      <f>8*K71+8*L71+2*M71+2*N71</f>
    </nc>
  </rcc>
  <rcc rId="462" sId="1">
    <nc r="O72">
      <f>8*K72+8*L72+2*M72+2*N72</f>
    </nc>
  </rcc>
  <rcc rId="463" sId="1">
    <nc r="O73">
      <f>8*K73+8*L73+2*M73+2*N73</f>
    </nc>
  </rcc>
  <rcc rId="464" sId="1">
    <nc r="O74">
      <f>8*K74+8*L74+2*M74+2*N74</f>
    </nc>
  </rcc>
  <rcc rId="465" sId="1">
    <nc r="O77">
      <f>8*K77+8*L77+2*M77+2*N77</f>
    </nc>
  </rcc>
  <rcc rId="466" sId="1">
    <nc r="O78">
      <f>8*K78+8*L78+2*M78+2*N78</f>
    </nc>
  </rcc>
  <rcc rId="467" sId="1">
    <nc r="O79">
      <f>8*K79+8*L79+2*M79+2*N79</f>
    </nc>
  </rcc>
  <rcc rId="468" sId="1">
    <nc r="O80">
      <f>8*K80+8*L80+2*M80+2*N80</f>
    </nc>
  </rcc>
  <rcc rId="469" sId="1">
    <oc r="O81">
      <f>8*K81+8*L81+2*M81+2*N81</f>
    </oc>
    <nc r="O81">
      <f>8*K81+8*L81+2*M81+2*N81</f>
    </nc>
  </rcc>
  <rcc rId="470" sId="1">
    <oc r="O82">
      <f>8*K82+8*L82+2*M82+2*N82</f>
    </oc>
    <nc r="O82">
      <f>8*K82+8*L82+2*M82+2*N82</f>
    </nc>
  </rcc>
  <rcc rId="471" sId="1">
    <nc r="O83">
      <f>8*K83+8*L83+2*M83+2*N83</f>
    </nc>
  </rcc>
  <rcc rId="472" sId="1">
    <nc r="O84">
      <f>8*K84+8*L84+2*M84+2*N84</f>
    </nc>
  </rcc>
  <rcc rId="473" sId="1">
    <oc r="O85">
      <f>8*K85+8*L85+2*M85+2*N85</f>
    </oc>
    <nc r="O85">
      <f>8*K85+8*L85+2*M85+2*N85</f>
    </nc>
  </rcc>
  <rcc rId="474" sId="1">
    <nc r="O86">
      <f>8*K86+8*L86+2*M86+2*N86</f>
    </nc>
  </rcc>
  <rcc rId="475" sId="1">
    <nc r="O87">
      <f>8*K87+8*L87+2*M87+2*N87</f>
    </nc>
  </rcc>
  <rcc rId="476" sId="1">
    <oc r="O88">
      <f>8*K88+8*L88+2*M88+2*N88</f>
    </oc>
    <nc r="O88">
      <f>8*K88+8*L88+2*M88+2*N88</f>
    </nc>
  </rcc>
  <rcc rId="477" sId="1">
    <nc r="O89">
      <f>8*K89+8*L89+2*M89+2*N89</f>
    </nc>
  </rcc>
  <rcc rId="478" sId="1">
    <nc r="O90">
      <f>8*K90+8*L90+2*M90+2*N90</f>
    </nc>
  </rcc>
  <rcc rId="479" sId="1">
    <nc r="O91">
      <f>8*K91+8*L91+2*M91+2*N91</f>
    </nc>
  </rcc>
  <rcc rId="480" sId="1">
    <oc r="O92">
      <f>8*K92+8*L92+2*M92+2*N92</f>
    </oc>
    <nc r="O92">
      <f>8*K92+8*L92+2*M92+2*N92</f>
    </nc>
  </rcc>
  <rcc rId="481" sId="1">
    <oc r="O93">
      <f>8*K93+8*L93+2*M93+2*N93</f>
    </oc>
    <nc r="O93">
      <f>8*K93+8*L93+2*M93+2*N93</f>
    </nc>
  </rcc>
  <rcc rId="482" sId="1">
    <nc r="O94">
      <f>8*K94+8*L94+2*M94+2*N94</f>
    </nc>
  </rcc>
  <rcc rId="483" sId="1">
    <nc r="O95">
      <f>8*K95+8*L95+2*M95+2*N95</f>
    </nc>
  </rcc>
  <rcc rId="484" sId="1">
    <oc r="O96">
      <f>8*K96+8*L96+2*M96+2*N96</f>
    </oc>
    <nc r="O96">
      <f>8*K96+8*L96+2*M96+2*N96</f>
    </nc>
  </rcc>
  <rcc rId="485" sId="1">
    <nc r="O97">
      <f>8*K97+8*L97+2*M97+2*N97</f>
    </nc>
  </rcc>
  <rcc rId="486" sId="1">
    <nc r="O98">
      <f>8*K98+8*L98+2*M98+2*N98</f>
    </nc>
  </rcc>
  <rcc rId="487" sId="1">
    <nc r="O99">
      <f>8*K99+8*L99+2*M99+2*N99</f>
    </nc>
  </rcc>
  <rcc rId="488" sId="1">
    <nc r="O100">
      <f>8*K100+8*L100+2*M100+2*N100</f>
    </nc>
  </rcc>
  <rcc rId="489" sId="1">
    <nc r="O101">
      <f>8*K101+8*L101+2*M101+2*N101</f>
    </nc>
  </rcc>
  <rcc rId="490" sId="1">
    <nc r="O102">
      <f>8*K102+8*L102+2*M102+2*N102</f>
    </nc>
  </rcc>
  <rcc rId="491" sId="1">
    <nc r="O103">
      <f>8*K103+8*L103+2*M103+2*N103</f>
    </nc>
  </rcc>
  <rcc rId="492" sId="1">
    <oc r="O104">
      <f>8*K104+8*L104+2*M104+2*N104</f>
    </oc>
    <nc r="O104">
      <f>8*K104+8*L104+2*M104+2*N104</f>
    </nc>
  </rcc>
  <rcc rId="493" sId="1">
    <nc r="O105">
      <f>8*K105+8*L105+2*M105+2*N105</f>
    </nc>
  </rcc>
  <rcc rId="494" sId="1">
    <oc r="O106">
      <f>8*K106+8*L106+2*M106+2*N106</f>
    </oc>
    <nc r="O106">
      <f>8*K106+8*L106+2*M106+2*N106</f>
    </nc>
  </rcc>
  <rcc rId="495" sId="1">
    <oc r="O107">
      <f>8*K107+8*L107+2*M107+2*N107</f>
    </oc>
    <nc r="O107">
      <f>8*K107+8*L107+2*M107+2*N107</f>
    </nc>
  </rcc>
  <rcc rId="496" sId="1">
    <nc r="O108">
      <f>8*K108+8*L108+2*M108+2*N108</f>
    </nc>
  </rcc>
  <rcc rId="497" sId="1">
    <nc r="O109">
      <f>8*K109+8*L109+2*M109+2*N109</f>
    </nc>
  </rcc>
  <rcc rId="498" sId="1">
    <nc r="O110">
      <f>8*K110+8*L110+2*M110+2*N110</f>
    </nc>
  </rcc>
  <rcc rId="499" sId="1">
    <nc r="O111">
      <f>8*K111+8*L111+2*M111+2*N111</f>
    </nc>
  </rcc>
  <rcc rId="500" sId="1">
    <oc r="O112">
      <f>8*K112+8*L112+2*M112+2*N112</f>
    </oc>
    <nc r="O112">
      <f>8*K112+8*L112+2*M112+2*N112</f>
    </nc>
  </rcc>
  <rcc rId="501" sId="1">
    <nc r="O113">
      <f>8*K113+8*L113+2*M113+2*N113</f>
    </nc>
  </rcc>
  <rcc rId="502" sId="1">
    <nc r="O114">
      <f>8*K114+8*L114+2*M114+2*N114</f>
    </nc>
  </rcc>
  <rcc rId="503" sId="1">
    <nc r="O115">
      <f>8*K115+8*L115+2*M115+2*N115</f>
    </nc>
  </rcc>
  <rcc rId="504" sId="1">
    <nc r="O116">
      <f>8*K116+8*L116+2*M116+2*N116</f>
    </nc>
  </rcc>
  <rcv guid="{569D0098-EE6A-4595-A5AD-1BAC71EF29D8}" action="delete"/>
  <rdn rId="0" localSheetId="1" customView="1" name="Z_569D0098_EE6A_4595_A5AD_1BAC71EF29D8_.wvu.FilterData" hidden="1" oldHidden="1">
    <formula>Sheet1!$A$3:$P$120</formula>
    <oldFormula>Sheet1!$A$3:$P$120</oldFormula>
  </rdn>
  <rcv guid="{569D0098-EE6A-4595-A5AD-1BAC71EF29D8}" action="add"/>
</revisions>
</file>

<file path=xl/revisions/revisionLog116.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FilterData" hidden="1" oldHidden="1">
    <formula>Sheet1!$A$3:$P$120</formula>
    <oldFormula>Sheet1!$A$3:$P$120</oldFormula>
  </rdn>
  <rcv guid="{569D0098-EE6A-4595-A5AD-1BAC71EF29D8}" action="add"/>
</revisions>
</file>

<file path=xl/revisions/revisionLog12.xml><?xml version="1.0" encoding="utf-8"?>
<revisions xmlns="http://schemas.openxmlformats.org/spreadsheetml/2006/main" xmlns:r="http://schemas.openxmlformats.org/officeDocument/2006/relationships">
  <rcc rId="104" sId="1">
    <nc r="K5">
      <v>5</v>
    </nc>
  </rcc>
  <rcc rId="105" sId="1">
    <nc r="L5">
      <v>5</v>
    </nc>
  </rcc>
  <rcc rId="106" sId="1">
    <nc r="K16">
      <v>5</v>
    </nc>
  </rcc>
  <rcc rId="107" sId="1">
    <nc r="L16">
      <v>5</v>
    </nc>
  </rcc>
  <rcc rId="108" sId="1">
    <nc r="K41">
      <v>5</v>
    </nc>
  </rcc>
  <rcc rId="109" sId="1">
    <nc r="L41">
      <v>5</v>
    </nc>
  </rcc>
  <rcc rId="110" sId="1">
    <nc r="P110" t="inlineStr">
      <is>
        <t>Not ranked</t>
      </is>
    </nc>
  </rcc>
  <rcv guid="{569D0098-EE6A-4595-A5AD-1BAC71EF29D8}" action="delete"/>
  <rdn rId="0" localSheetId="1" customView="1" name="Z_569D0098_EE6A_4595_A5AD_1BAC71EF29D8_.wvu.FilterData" hidden="1" oldHidden="1">
    <formula>Sheet1!$C$3:$E$119</formula>
    <oldFormula>Sheet1!$C$3:$E$119</oldFormula>
  </rdn>
  <rcv guid="{569D0098-EE6A-4595-A5AD-1BAC71EF29D8}" action="add"/>
</revisions>
</file>

<file path=xl/revisions/revisionLog121.xml><?xml version="1.0" encoding="utf-8"?>
<revisions xmlns="http://schemas.openxmlformats.org/spreadsheetml/2006/main" xmlns:r="http://schemas.openxmlformats.org/officeDocument/2006/relationships">
  <rcc rId="29" sId="1">
    <nc r="K4">
      <v>4.8</v>
    </nc>
  </rcc>
  <rcc rId="30" sId="1">
    <nc r="L4">
      <v>3.7</v>
    </nc>
  </rcc>
  <rcc rId="31" sId="1">
    <nc r="K8">
      <v>4.5</v>
    </nc>
  </rcc>
  <rcc rId="32" sId="1">
    <nc r="L8">
      <v>4</v>
    </nc>
  </rcc>
  <rcc rId="33" sId="1">
    <nc r="P4" t="inlineStr">
      <is>
        <t xml:space="preserve">good publication record + good alignment with dept/uni aims + </t>
      </is>
    </nc>
  </rcc>
  <rcc rId="34" sId="1">
    <nc r="P8" t="inlineStr">
      <is>
        <t xml:space="preserve">good publication record  although completed PhD back in 2002 + good alignment with dept aims + </t>
      </is>
    </nc>
  </rcc>
  <rcc rId="35" sId="1">
    <nc r="K18">
      <v>3</v>
    </nc>
  </rcc>
  <rcc rId="36" sId="1">
    <nc r="L18">
      <v>3.7</v>
    </nc>
  </rcc>
  <rcc rId="37" sId="1">
    <nc r="P18" t="inlineStr">
      <is>
        <t>relatively junior + fieldwk component funding unspecified + weakly embedded in strategy.</t>
      </is>
    </nc>
  </rcc>
  <rcc rId="38" sId="1">
    <nc r="P26" t="inlineStr">
      <is>
        <t>ineligible on grounds of already in academic post as full professor + fieldwork element/ pubs mostly in Bangla Desh/ 36 months not really justified/ not strong research record</t>
      </is>
    </nc>
  </rcc>
  <rcc rId="39" sId="1">
    <nc r="P27" t="inlineStr">
      <is>
        <t xml:space="preserve">ineligible on residenc grounds +_significant field component </t>
      </is>
    </nc>
  </rcc>
  <rcc rId="40" sId="1">
    <nc r="P35" t="inlineStr">
      <is>
        <t xml:space="preserve">POSSIBLY INELGIBLE AS LECTURER relatively junior but impressive record of publication in prospect/ fieldwork element unclear/ good dept links but links to IAS </t>
      </is>
    </nc>
  </rcc>
  <rcc rId="41" sId="1">
    <nc r="K35">
      <v>3.8</v>
    </nc>
  </rcc>
  <rcc rId="42" sId="1">
    <nc r="L35">
      <v>3.5</v>
    </nc>
  </rcc>
  <rcc rId="43" sId="1">
    <nc r="K26" t="inlineStr">
      <is>
        <t>n/a</t>
      </is>
    </nc>
  </rcc>
  <rcc rId="44" sId="1">
    <nc r="L26" t="inlineStr">
      <is>
        <t>n/a</t>
      </is>
    </nc>
  </rcc>
  <rcc rId="45" sId="1">
    <nc r="K27" t="inlineStr">
      <is>
        <t>n/a</t>
      </is>
    </nc>
  </rcc>
  <rcc rId="46" sId="1">
    <nc r="L27" t="inlineStr">
      <is>
        <t>n/a</t>
      </is>
    </nc>
  </rcc>
  <rcc rId="47" sId="1">
    <nc r="K55">
      <v>2</v>
    </nc>
  </rcc>
  <rcc rId="48" sId="1">
    <nc r="L55">
      <v>2</v>
    </nc>
  </rcc>
  <rcc rId="49" sId="1">
    <nc r="P55" t="inlineStr">
      <is>
        <t>not enough experience + v vague proposal</t>
      </is>
    </nc>
  </rcc>
  <rcc rId="50" sId="1">
    <nc r="K58">
      <v>4.5</v>
    </nc>
  </rcc>
  <rcc rId="51" sId="1">
    <nc r="L58">
      <v>4.5</v>
    </nc>
  </rcc>
  <rcc rId="52" sId="1">
    <nc r="P58" t="inlineStr">
      <is>
        <t>v strong fit  with existing projects + good publications</t>
      </is>
    </nc>
  </rcc>
  <rcc rId="53" sId="1">
    <nc r="K70">
      <v>3</v>
    </nc>
  </rcc>
  <rcc rId="54" sId="1">
    <nc r="L70">
      <v>3</v>
    </nc>
  </rcc>
  <rcc rId="55" sId="1" odxf="1" dxf="1">
    <nc r="P70" t="inlineStr">
      <is>
        <t>publications limited since completing phd in 2007/ project udner spec/ significant fwk component.</t>
      </is>
    </nc>
    <odxf>
      <font>
        <color rgb="FFFF0000"/>
      </font>
    </odxf>
    <ndxf>
      <font>
        <sz val="11"/>
        <color theme="1"/>
        <name val="Calibri"/>
        <scheme val="minor"/>
      </font>
    </ndxf>
  </rcc>
  <rfmt sheetId="1" sqref="P73" start="0" length="0">
    <dxf>
      <font>
        <color auto="1"/>
      </font>
    </dxf>
  </rfmt>
  <rcc rId="56" sId="1">
    <oc r="P73" t="inlineStr">
      <is>
        <r>
          <t xml:space="preserve">Have consumables been considered? (contacted) </t>
        </r>
        <r>
          <rPr>
            <sz val="11"/>
            <rFont val="Calibri"/>
            <family val="2"/>
          </rPr>
          <t>DEI: potted history, some post doc experience</t>
        </r>
      </is>
    </oc>
    <nc r="P73" t="inlineStr">
      <is>
        <r>
          <rPr>
            <b/>
            <sz val="11"/>
            <rFont val="Calibri"/>
            <family val="2"/>
          </rPr>
          <t>Anthropology:</t>
        </r>
        <r>
          <rPr>
            <sz val="11"/>
            <rFont val="Calibri"/>
            <family val="2"/>
          </rPr>
          <t xml:space="preserve"> Rated on Criteria 1 &amp; 2 at 2, comment: not enough experience/  extensive fwk element/ possibly ieligible on residence grounds/ </t>
        </r>
        <r>
          <rPr>
            <b/>
            <sz val="11"/>
            <rFont val="Calibri"/>
            <family val="2"/>
          </rPr>
          <t xml:space="preserve"> DEI:</t>
        </r>
        <r>
          <rPr>
            <sz val="11"/>
            <rFont val="Calibri"/>
            <family val="2"/>
          </rPr>
          <t xml:space="preserve"> potted history, some post doc experience. </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Sheet1!$C$3:$E$118</formula>
    <oldFormula>Sheet1!$C$3:$E$118</oldFormula>
  </rdn>
  <rcv guid="{569D0098-EE6A-4595-A5AD-1BAC71EF29D8}" action="add"/>
</revisions>
</file>

<file path=xl/revisions/revisionLog1211.xml><?xml version="1.0" encoding="utf-8"?>
<revisions xmlns="http://schemas.openxmlformats.org/spreadsheetml/2006/main" xmlns:r="http://schemas.openxmlformats.org/officeDocument/2006/relationships">
  <rcc rId="25" sId="1">
    <oc r="K68" t="inlineStr">
      <is>
        <t>&lt;3.5</t>
      </is>
    </oc>
    <nc r="K68">
      <v>4.5</v>
    </nc>
  </rcc>
  <rcc rId="26" sId="1">
    <oc r="L68" t="inlineStr">
      <is>
        <t>&lt;3.5</t>
      </is>
    </oc>
    <nc r="L68">
      <v>3.8</v>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Sheet1!$C$3:$E$118</formula>
    <oldFormula>Sheet1!$C$3:$E$118</oldFormula>
  </rdn>
  <rcv guid="{569D0098-EE6A-4595-A5AD-1BAC71EF29D8}" action="add"/>
</revisions>
</file>

<file path=xl/revisions/revisionLog12111.xml><?xml version="1.0" encoding="utf-8"?>
<revisions xmlns="http://schemas.openxmlformats.org/spreadsheetml/2006/main" xmlns:r="http://schemas.openxmlformats.org/officeDocument/2006/relationships">
  <rcc rId="20" sId="1">
    <nc r="K12">
      <v>4</v>
    </nc>
  </rcc>
  <rcc rId="21" sId="1">
    <nc r="L12">
      <v>4</v>
    </nc>
  </rcc>
  <rcc rId="22" sId="1">
    <oc r="P57" t="inlineStr">
      <is>
        <t>Start date ineligible (contact has been made by B. Graziozi</t>
      </is>
    </oc>
    <nc r="P57" t="inlineStr">
      <is>
        <t>Start date ineligible (contact has been made by B. Graziozi and the applicant is happy to start at a convenient date)</t>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Sheet1!$C$3:$E$118</formula>
    <oldFormula>Sheet1!$C$3:$E$118</oldFormula>
  </rdn>
  <rcv guid="{569D0098-EE6A-4595-A5AD-1BAC71EF29D8}" action="add"/>
</revisions>
</file>

<file path=xl/revisions/revisionLog1211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Sheet1!$C$3:$E$118</formula>
    <oldFormula>Sheet1!$C$3:$E$118</oldFormula>
  </rdn>
  <rcv guid="{569D0098-EE6A-4595-A5AD-1BAC71EF29D8}" action="add"/>
</revisions>
</file>

<file path=xl/revisions/revisionLog13.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Sheet1!$M:$O</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31.xml><?xml version="1.0" encoding="utf-8"?>
<revisions xmlns="http://schemas.openxmlformats.org/spreadsheetml/2006/main" xmlns:r="http://schemas.openxmlformats.org/officeDocument/2006/relationships">
  <rfmt sheetId="1" sqref="P73" start="0" length="2147483647">
    <dxf>
      <font>
        <color rgb="FFFF0000"/>
      </font>
    </dxf>
  </rfmt>
  <rcv guid="{569D0098-EE6A-4595-A5AD-1BAC71EF29D8}" action="delete"/>
  <rdn rId="0" localSheetId="1" customView="1" name="Z_569D0098_EE6A_4595_A5AD_1BAC71EF29D8_.wvu.FilterData" hidden="1" oldHidden="1">
    <formula>Sheet1!$C$3:$E$119</formula>
    <oldFormula>Sheet1!$C$3:$E$119</oldFormula>
  </rdn>
  <rcv guid="{569D0098-EE6A-4595-A5AD-1BAC71EF29D8}" action="add"/>
</revisions>
</file>

<file path=xl/revisions/revisionLog1311.xml><?xml version="1.0" encoding="utf-8"?>
<revisions xmlns="http://schemas.openxmlformats.org/spreadsheetml/2006/main" xmlns:r="http://schemas.openxmlformats.org/officeDocument/2006/relationships">
  <rcc rId="101" sId="1">
    <oc r="O112">
      <f>K112*8+L112*8+M112*2+N112*2</f>
    </oc>
    <nc r="O112"/>
  </rcc>
  <rcv guid="{569D0098-EE6A-4595-A5AD-1BAC71EF29D8}" action="delete"/>
  <rdn rId="0" localSheetId="1" customView="1" name="Z_569D0098_EE6A_4595_A5AD_1BAC71EF29D8_.wvu.FilterData" hidden="1" oldHidden="1">
    <formula>Sheet1!$C$3:$E$119</formula>
    <oldFormula>Sheet1!$C$3:$E$119</oldFormula>
  </rdn>
  <rcv guid="{569D0098-EE6A-4595-A5AD-1BAC71EF29D8}" action="add"/>
</revisions>
</file>

<file path=xl/revisions/revisionLog13111.xml><?xml version="1.0" encoding="utf-8"?>
<revisions xmlns="http://schemas.openxmlformats.org/spreadsheetml/2006/main" xmlns:r="http://schemas.openxmlformats.org/officeDocument/2006/relationships">
  <rrc rId="99" sId="1" ref="A116:XFD116" action="insertRow"/>
  <rcv guid="{569D0098-EE6A-4595-A5AD-1BAC71EF29D8}" action="delete"/>
  <rdn rId="0" localSheetId="1" customView="1" name="Z_569D0098_EE6A_4595_A5AD_1BAC71EF29D8_.wvu.FilterData" hidden="1" oldHidden="1">
    <formula>Sheet1!$C$3:$E$119</formula>
    <oldFormula>Sheet1!$C$3:$E$119</oldFormula>
  </rdn>
  <rcv guid="{569D0098-EE6A-4595-A5AD-1BAC71EF29D8}" action="add"/>
</revisions>
</file>

<file path=xl/revisions/revisionLog131111.xml><?xml version="1.0" encoding="utf-8"?>
<revisions xmlns="http://schemas.openxmlformats.org/spreadsheetml/2006/main" xmlns:r="http://schemas.openxmlformats.org/officeDocument/2006/relationships">
  <rcc rId="74" sId="1">
    <nc r="K94">
      <v>4</v>
    </nc>
  </rcc>
  <rcc rId="75" sId="1">
    <nc r="L94">
      <v>3.5</v>
    </nc>
  </rcc>
  <rcc rId="76" sId="1" xfDxf="1" dxf="1">
    <nc r="P94" t="inlineStr">
      <is>
        <t>strong candidate but field element underspecified/ links to IAS vague</t>
      </is>
    </nc>
  </rcc>
  <rcc rId="77" sId="1">
    <nc r="K95">
      <v>5</v>
    </nc>
  </rcc>
  <rcc rId="78" sId="1">
    <nc r="L95">
      <v>5</v>
    </nc>
  </rcc>
  <rcc rId="79" sId="1">
    <nc r="P95" t="inlineStr">
      <is>
        <t xml:space="preserve">strong candidate - good publications and connections, good links to dept strategy , ground breaking project </t>
      </is>
    </nc>
  </rcc>
  <rcc rId="80" sId="1">
    <oc r="P97" t="inlineStr">
      <is>
        <t>NOT SUPPORTED - remove?</t>
      </is>
    </oc>
    <nc r="P97" t="inlineStr">
      <is>
        <r>
          <t>NOT SUPPORTED - remove?</t>
        </r>
        <r>
          <rPr>
            <sz val="11"/>
            <rFont val="Calibri"/>
            <family val="2"/>
          </rPr>
          <t xml:space="preserve"> Anthropology: project underspecified/ equipment needs not spelt out.</t>
        </r>
      </is>
    </nc>
  </rcc>
  <rcc rId="81" sId="1">
    <nc r="K97">
      <v>3</v>
    </nc>
  </rcc>
  <rcc rId="82" sId="1">
    <nc r="L97">
      <v>3</v>
    </nc>
  </rcc>
  <rcc rId="83" sId="1" odxf="1" dxf="1">
    <nc r="A115" t="inlineStr">
      <is>
        <t>Blackburn</t>
      </is>
    </nc>
    <odxf>
      <font>
        <sz val="11"/>
        <color theme="1"/>
        <name val="Calibri"/>
        <scheme val="minor"/>
      </font>
    </odxf>
    <ndxf>
      <font>
        <sz val="11"/>
        <color rgb="FFFF0000"/>
        <name val="Calibri"/>
        <scheme val="minor"/>
      </font>
    </ndxf>
  </rcc>
  <rcc rId="84" sId="1" odxf="1" dxf="1">
    <nc r="B115" t="inlineStr">
      <is>
        <t>Amanda</t>
      </is>
    </nc>
    <odxf>
      <font>
        <sz val="10"/>
        <name val="Arial"/>
        <scheme val="none"/>
      </font>
    </odxf>
    <ndxf>
      <font>
        <sz val="11"/>
        <color theme="1"/>
        <name val="Calibri"/>
        <scheme val="minor"/>
      </font>
    </ndxf>
  </rcc>
  <rcc rId="85" sId="1">
    <nc r="C115" t="inlineStr">
      <is>
        <t xml:space="preserve">IAS </t>
      </is>
    </nc>
  </rcc>
  <rcc rId="86" sId="1">
    <nc r="D115" t="inlineStr">
      <is>
        <t>Anthropology</t>
      </is>
    </nc>
  </rcc>
  <rcc rId="87" sId="1">
    <nc r="E115" t="inlineStr">
      <is>
        <t>SSH</t>
      </is>
    </nc>
  </rcc>
  <rcc rId="88" sId="1">
    <nc r="F115" t="inlineStr">
      <is>
        <t>Una Strand Vidarsdottir</t>
      </is>
    </nc>
  </rcc>
  <rcc rId="89" sId="1">
    <nc r="G115" t="inlineStr">
      <is>
        <t>Y</t>
      </is>
    </nc>
  </rcc>
  <rcc rId="90" sId="1" odxf="1" dxf="1">
    <nc r="H115" t="inlineStr">
      <is>
        <t>?</t>
      </is>
    </nc>
    <odxf>
      <numFmt numFmtId="20" formatCode="dd\-mmm\-yy"/>
    </odxf>
    <ndxf>
      <numFmt numFmtId="0" formatCode="General"/>
    </ndxf>
  </rcc>
  <rcc rId="91" sId="1">
    <nc r="J115" t="inlineStr">
      <is>
        <t>Y</t>
      </is>
    </nc>
  </rcc>
  <rcc rId="92" sId="1">
    <nc r="K115">
      <v>3</v>
    </nc>
  </rcc>
  <rcc rId="93" sId="1">
    <nc r="L115">
      <v>3</v>
    </nc>
  </rcc>
  <rcc rId="94" sId="1">
    <nc r="O115" t="inlineStr">
      <is>
        <t>late application poorly drafted in terms of fit to dept and to uni</t>
      </is>
    </nc>
  </rcc>
  <rfmt sheetId="1" sqref="A115:O115" start="0" length="2147483647">
    <dxf>
      <font>
        <color auto="1"/>
      </font>
    </dxf>
  </rfmt>
  <rm rId="95" sheetId="1" source="N101" destination="P101" sourceSheetId="1">
    <rcc rId="0" sId="1">
      <nc r="P101" t="inlineStr">
        <is>
          <t>DEI: post doc experience - Excellent</t>
        </is>
      </nc>
    </rcc>
  </rm>
  <rm rId="96" sheetId="1" source="O115" destination="P115" sourceSheetId="1"/>
  <rdn rId="0" localSheetId="1" customView="1" name="Z_569D0098_EE6A_4595_A5AD_1BAC71EF29D8_.wvu.Cols" hidden="1" oldHidden="1">
    <oldFormula>Sheet1!$M:$N</oldFormula>
  </rdn>
  <rcv guid="{569D0098-EE6A-4595-A5AD-1BAC71EF29D8}" action="delete"/>
  <rdn rId="0" localSheetId="1" customView="1" name="Z_569D0098_EE6A_4595_A5AD_1BAC71EF29D8_.wvu.FilterData" hidden="1" oldHidden="1">
    <formula>Sheet1!$C$3:$E$118</formula>
    <oldFormula>Sheet1!$C$3:$E$118</oldFormula>
  </rdn>
  <rcv guid="{569D0098-EE6A-4595-A5AD-1BAC71EF29D8}" action="add"/>
</revisions>
</file>

<file path=xl/revisions/revisionLog14.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4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Sheet1!$M:$O</formula>
    <oldFormula>Sheet1!$M:$O</old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411.xml><?xml version="1.0" encoding="utf-8"?>
<revisions xmlns="http://schemas.openxmlformats.org/spreadsheetml/2006/main" xmlns:r="http://schemas.openxmlformats.org/officeDocument/2006/relationships">
  <rcc rId="135" sId="1" odxf="1" dxf="1">
    <nc r="A116" t="inlineStr">
      <is>
        <t>Nicolosi</t>
      </is>
    </nc>
    <odxf>
      <font>
        <color auto="1"/>
      </font>
    </odxf>
    <ndxf>
      <font>
        <sz val="11"/>
        <color theme="1"/>
        <name val="Calibri"/>
        <scheme val="minor"/>
      </font>
    </ndxf>
  </rcc>
  <rcc rId="136" sId="1" odxf="1" dxf="1">
    <nc r="B116" t="inlineStr">
      <is>
        <t xml:space="preserve">Salvatore </t>
      </is>
    </nc>
    <odxf>
      <font>
        <color auto="1"/>
      </font>
    </odxf>
    <ndxf>
      <font>
        <sz val="11"/>
        <color theme="1"/>
        <name val="Calibri"/>
        <scheme val="minor"/>
      </font>
    </ndxf>
  </rcc>
  <rcc rId="137" sId="1" odxf="1" dxf="1">
    <nc r="C116" t="inlineStr">
      <is>
        <t>DGSI</t>
      </is>
    </nc>
    <odxf>
      <font>
        <color auto="1"/>
      </font>
    </odxf>
    <ndxf>
      <font>
        <sz val="11"/>
        <color theme="1"/>
        <name val="Calibri"/>
        <scheme val="minor"/>
      </font>
    </ndxf>
  </rcc>
  <rcc rId="138" sId="1" odxf="1" dxf="1">
    <nc r="D116" t="inlineStr">
      <is>
        <t>Law</t>
      </is>
    </nc>
    <odxf>
      <font>
        <color auto="1"/>
      </font>
    </odxf>
    <ndxf>
      <font>
        <sz val="11"/>
        <color theme="1"/>
        <name val="Calibri"/>
        <scheme val="minor"/>
      </font>
    </ndxf>
  </rcc>
  <rcc rId="139" sId="1" odxf="1" dxf="1">
    <nc r="E116" t="inlineStr">
      <is>
        <t>SSH</t>
      </is>
    </nc>
    <odxf>
      <font>
        <color auto="1"/>
      </font>
    </odxf>
    <ndxf>
      <font>
        <sz val="11"/>
        <color theme="1"/>
        <name val="Calibri"/>
        <scheme val="minor"/>
      </font>
    </ndxf>
  </rcc>
  <rcc rId="140" sId="1" odxf="1" dxf="1">
    <nc r="F116" t="inlineStr">
      <is>
        <t>James Sweeney</t>
      </is>
    </nc>
    <odxf>
      <font>
        <color auto="1"/>
      </font>
    </odxf>
    <ndxf>
      <font>
        <sz val="11"/>
        <color theme="1"/>
        <name val="Calibri"/>
        <scheme val="minor"/>
      </font>
    </ndxf>
  </rcc>
  <rfmt sheetId="1" sqref="G116" start="0" length="0">
    <dxf>
      <font>
        <sz val="11"/>
        <color theme="1"/>
        <name val="Calibri"/>
        <scheme val="minor"/>
      </font>
    </dxf>
  </rfmt>
  <rcc rId="141" sId="1" odxf="1" dxf="1" numFmtId="20">
    <nc r="H116">
      <v>40817</v>
    </nc>
    <odxf>
      <font>
        <color auto="1"/>
      </font>
      <numFmt numFmtId="0" formatCode="General"/>
    </odxf>
    <ndxf>
      <font>
        <sz val="11"/>
        <color theme="1"/>
        <name val="Calibri"/>
        <scheme val="minor"/>
      </font>
      <numFmt numFmtId="20" formatCode="dd\-mmm\-yy"/>
    </ndxf>
  </rcc>
  <rcc rId="142" sId="1" odxf="1" dxf="1">
    <nc r="I116">
      <v>24</v>
    </nc>
    <odxf>
      <font>
        <color auto="1"/>
      </font>
    </odxf>
    <ndxf>
      <font>
        <sz val="11"/>
        <color theme="1"/>
        <name val="Calibri"/>
        <scheme val="minor"/>
      </font>
    </ndxf>
  </rcc>
  <rcc rId="143" sId="1" odxf="1" dxf="1">
    <nc r="J116" t="inlineStr">
      <is>
        <t>Y</t>
      </is>
    </nc>
    <odxf>
      <font>
        <color auto="1"/>
      </font>
    </odxf>
    <ndxf>
      <font>
        <sz val="11"/>
        <color theme="1"/>
        <name val="Calibri"/>
        <scheme val="minor"/>
      </font>
    </ndxf>
  </rcc>
  <rcc rId="144" sId="1" odxf="1" dxf="1">
    <nc r="K116">
      <v>4</v>
    </nc>
    <odxf>
      <font>
        <color auto="1"/>
      </font>
    </odxf>
    <ndxf>
      <font>
        <sz val="11"/>
        <color theme="1"/>
        <name val="Calibri"/>
        <scheme val="minor"/>
      </font>
    </ndxf>
  </rcc>
  <rcc rId="145" sId="1" odxf="1" dxf="1">
    <nc r="L116">
      <v>4.75</v>
    </nc>
    <odxf>
      <font>
        <color auto="1"/>
      </font>
    </odxf>
    <ndxf>
      <font>
        <sz val="11"/>
        <color theme="1"/>
        <name val="Calibri"/>
        <scheme val="minor"/>
      </font>
    </ndxf>
  </rcc>
  <rfmt sheetId="1" sqref="M116" start="0" length="0">
    <dxf>
      <font>
        <sz val="11"/>
        <color theme="1"/>
        <name val="Calibri"/>
        <scheme val="minor"/>
      </font>
    </dxf>
  </rfmt>
  <rfmt sheetId="1" sqref="N116" start="0" length="0">
    <dxf>
      <font>
        <sz val="11"/>
        <color theme="1"/>
        <name val="Calibri"/>
        <scheme val="minor"/>
      </font>
    </dxf>
  </rfmt>
  <rm rId="146" sheetId="1" source="N116" destination="P116" sourceSheetId="1">
    <rfmt sheetId="1" sqref="P116" start="0" length="0">
      <dxf>
        <font>
          <sz val="11"/>
          <color auto="1"/>
          <name val="Calibri"/>
          <scheme val="minor"/>
        </font>
      </dxf>
    </rfmt>
  </rm>
  <rcc rId="147" sId="1">
    <nc r="G116" t="inlineStr">
      <is>
        <t>N</t>
      </is>
    </nc>
  </rcc>
  <rfmt sheetId="1" sqref="G116" start="0" length="2147483647">
    <dxf>
      <font>
        <color rgb="FFFF0000"/>
      </font>
    </dxf>
  </rfmt>
  <rcc rId="148" sId="1">
    <nc r="P116" t="inlineStr">
      <is>
        <r>
          <rPr>
            <sz val="11"/>
            <color rgb="FFFF0000"/>
            <rFont val="Calibri"/>
            <family val="2"/>
          </rPr>
          <t xml:space="preserve">This proforma has not been submitted, DGSI have been contacted.  DGSI ADDED APPLICANT TO SPREADSHEET. </t>
        </r>
        <r>
          <rPr>
            <sz val="11"/>
            <color theme="1"/>
            <rFont val="Calibri"/>
            <family val="2"/>
          </rPr>
          <t xml:space="preserve"> Very high strategic fit; very high topical fit (for Law as well as DGSi)</t>
        </r>
      </is>
    </nc>
  </rcc>
  <rdn rId="0" localSheetId="1" customView="1" name="Z_569D0098_EE6A_4595_A5AD_1BAC71EF29D8_.wvu.Cols" hidden="1" oldHidden="1">
    <oldFormula>Sheet1!$M:$O</oldFormula>
  </rdn>
  <rcv guid="{569D0098-EE6A-4595-A5AD-1BAC71EF29D8}" action="delete"/>
  <rdn rId="0" localSheetId="1" customView="1" name="Z_569D0098_EE6A_4595_A5AD_1BAC71EF29D8_.wvu.FilterData" hidden="1" oldHidden="1">
    <formula>Sheet1!$C$3:$E$119</formula>
    <oldFormula>Sheet1!$C$3:$E$119</oldFormula>
  </rdn>
  <rcv guid="{569D0098-EE6A-4595-A5AD-1BAC71EF29D8}" action="add"/>
</revisions>
</file>

<file path=xl/revisions/revisionLog14111.xml><?xml version="1.0" encoding="utf-8"?>
<revisions xmlns="http://schemas.openxmlformats.org/spreadsheetml/2006/main" xmlns:r="http://schemas.openxmlformats.org/officeDocument/2006/relationships">
  <rcc rId="119" sId="1">
    <nc r="K74">
      <v>3.5</v>
    </nc>
  </rcc>
  <rcc rId="120" sId="1">
    <nc r="L74">
      <v>2.75</v>
    </nc>
  </rcc>
  <rcc rId="121" sId="1">
    <nc r="K80">
      <v>4.5</v>
    </nc>
  </rcc>
  <rcc rId="122" sId="1">
    <nc r="L80">
      <v>4</v>
    </nc>
  </rcc>
  <rcc rId="123" sId="1">
    <nc r="P80" t="inlineStr">
      <is>
        <t>High strategic fit; high topical fit (for History as well as DGSi)</t>
      </is>
    </nc>
  </rcc>
  <rcc rId="124" sId="1">
    <nc r="K98">
      <v>4.25</v>
    </nc>
  </rcc>
  <rcc rId="125" sId="1">
    <nc r="L98">
      <v>4.5</v>
    </nc>
  </rcc>
  <rcc rId="126" sId="1">
    <nc r="P98" t="inlineStr">
      <is>
        <t>High strategic fit; good topical fit for DGSi (high fit for SGIA); proposal academically strong but slightly less central to DGSi's focus than others</t>
      </is>
    </nc>
  </rcc>
  <rcc rId="127" sId="1">
    <nc r="K100">
      <v>4.25</v>
    </nc>
  </rcc>
  <rcc rId="128" sId="1">
    <nc r="L100">
      <v>4.5</v>
    </nc>
  </rcc>
  <rcc rId="129" sId="1">
    <nc r="P100" t="inlineStr">
      <is>
        <t>High strategic fit; high topical fit (for Law as well as DGSi)</t>
      </is>
    </nc>
  </rcc>
  <rcc rId="130" sId="1">
    <nc r="K108">
      <v>4.5</v>
    </nc>
  </rcc>
  <rcc rId="131" sId="1">
    <nc r="L108">
      <v>4.25</v>
    </nc>
  </rcc>
  <rcc rId="132" sId="1">
    <nc r="P108" t="inlineStr">
      <is>
        <t>Very high strategic fit; very high topical fit (for SGIA as well as DGSi); proposal not as developed academically, but original, very high strategical fit and high impact potential; candidate's strength more operational, practice-based</t>
      </is>
    </nc>
  </rcc>
  <rcv guid="{569D0098-EE6A-4595-A5AD-1BAC71EF29D8}" action="delete"/>
  <rdn rId="0" localSheetId="1" customView="1" name="Z_569D0098_EE6A_4595_A5AD_1BAC71EF29D8_.wvu.Cols" hidden="1" oldHidden="1">
    <formula>Sheet1!$M:$O</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411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FilterData" hidden="1" oldHidden="1">
    <formula>Sheet1!$C$3:$E$119</formula>
    <oldFormula>Sheet1!$C$3:$E$119</oldFormula>
  </rdn>
  <rcv guid="{569D0098-EE6A-4595-A5AD-1BAC71EF29D8}" action="add"/>
</revisions>
</file>

<file path=xl/revisions/revisionLog1411111.xml><?xml version="1.0" encoding="utf-8"?>
<revisions xmlns="http://schemas.openxmlformats.org/spreadsheetml/2006/main" xmlns:r="http://schemas.openxmlformats.org/officeDocument/2006/relationships">
  <rcc rId="112" sId="1">
    <oc r="P110" t="inlineStr">
      <is>
        <t>Not ranked</t>
      </is>
    </oc>
    <nc r="P110" t="inlineStr">
      <is>
        <t>Not scored by DBS</t>
      </is>
    </nc>
  </rcc>
  <rcc rId="113" sId="1">
    <oc r="P114" t="inlineStr">
      <is>
        <t>Space and stragegy sections not yet complete (contacted)</t>
      </is>
    </oc>
    <nc r="P114" t="inlineStr">
      <is>
        <t>Not Scored by DBS, Space and stragegy sections not yet complete (contacted)</t>
      </is>
    </nc>
  </rcc>
  <rcc rId="114" sId="1">
    <nc r="P41" t="inlineStr">
      <is>
        <t>Ranked top by DBS</t>
      </is>
    </nc>
  </rcc>
  <rcc rId="115" sId="1">
    <nc r="P16" t="inlineStr">
      <is>
        <t>Ranked third by DBS</t>
      </is>
    </nc>
  </rcc>
  <rcc rId="116" sId="1">
    <oc r="P5" t="inlineStr">
      <is>
        <t xml:space="preserve">Section 10,11 incomplete (Dr Dietz contacted).  </t>
      </is>
    </oc>
    <nc r="P5" t="inlineStr">
      <is>
        <t xml:space="preserve">Ranked second by DBS, Section 10,11 incomplete (Dr Dietz contacted).  </t>
      </is>
    </nc>
  </rcc>
  <rcv guid="{569D0098-EE6A-4595-A5AD-1BAC71EF29D8}" action="delete"/>
  <rdn rId="0" localSheetId="1" customView="1" name="Z_569D0098_EE6A_4595_A5AD_1BAC71EF29D8_.wvu.FilterData" hidden="1" oldHidden="1">
    <formula>Sheet1!$C$3:$E$119</formula>
    <oldFormula>Sheet1!$C$3:$E$119</oldFormula>
  </rdn>
  <rcv guid="{569D0098-EE6A-4595-A5AD-1BAC71EF29D8}" action="add"/>
</revisions>
</file>

<file path=xl/revisions/revisionLog15.xml><?xml version="1.0" encoding="utf-8"?>
<revisions xmlns="http://schemas.openxmlformats.org/spreadsheetml/2006/main" xmlns:r="http://schemas.openxmlformats.org/officeDocument/2006/relationships">
  <rcc rId="240" sId="1" odxf="1" dxf="1">
    <nc r="K56">
      <v>4.2</v>
    </nc>
    <odxf>
      <alignment horizontal="right" vertical="top" readingOrder="0"/>
    </odxf>
    <ndxf>
      <alignment horizontal="general" vertical="bottom" readingOrder="0"/>
    </ndxf>
  </rcc>
  <rcc rId="241" sId="1" odxf="1" dxf="1">
    <nc r="L56">
      <v>4.3</v>
    </nc>
    <odxf>
      <alignment horizontal="right" vertical="top" readingOrder="0"/>
    </odxf>
    <ndxf>
      <alignment horizontal="general" vertical="bottom" readingOrder="0"/>
    </ndxf>
  </rcc>
  <rcc rId="242" sId="1">
    <nc r="P56" t="inlineStr">
      <is>
        <t>Bain: PhD(2003) Hamburg. Research Fellow in Melbourne - past early-stage for JRF?  Successful PI on telescope applications, 3 invited talks  this year. 17 journal publications (mostly MNRAS), most as first author. Proposal clearly based on applicants prior work. Focus on method development and data analysis rather than how the new insights from the analysis address scientific questions.</t>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5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511.xml><?xml version="1.0" encoding="utf-8"?>
<revisions xmlns="http://schemas.openxmlformats.org/spreadsheetml/2006/main" xmlns:r="http://schemas.openxmlformats.org/officeDocument/2006/relationships">
  <rcc rId="171" sId="1" odxf="1" dxf="1">
    <oc r="P48" t="inlineStr">
      <is>
        <r>
          <t xml:space="preserve">Have consumables been considered? (contacted), </t>
        </r>
        <r>
          <rPr>
            <sz val="11"/>
            <rFont val="Calibri"/>
            <family val="2"/>
          </rPr>
          <t>DEI: strategically important - and excellent</t>
        </r>
      </is>
    </oc>
    <nc r="P48" t="inlineStr">
      <is>
        <t>DEI: strategically important - and excellent</t>
      </is>
    </nc>
    <odxf>
      <font>
        <color rgb="FFFF0000"/>
      </font>
    </odxf>
    <ndxf>
      <font>
        <color auto="1"/>
      </font>
    </ndxf>
  </rcc>
  <rcc rId="172" sId="1">
    <oc r="P35" t="inlineStr">
      <is>
        <t xml:space="preserve">POSSIBLY INELGIBLE AS LECTURER relatively junior but impressive record of publication in prospect/ fieldwork element unclear/ good dept links but links to IAS </t>
      </is>
    </oc>
    <nc r="P35" t="inlineStr">
      <is>
        <r>
          <rPr>
            <sz val="11"/>
            <color rgb="FFFF0000"/>
            <rFont val="Calibri"/>
            <family val="2"/>
          </rPr>
          <t>POSSIBLY INELGIBLE AS LECTURER</t>
        </r>
        <r>
          <rPr>
            <sz val="11"/>
            <color theme="1"/>
            <rFont val="Calibri"/>
            <family val="2"/>
          </rPr>
          <t xml:space="preserve"> relatively junior but impressive record of publication in prospect/ fieldwork element unclear/ good dept links but links to IAS </t>
        </r>
      </is>
    </nc>
  </rcc>
  <rcv guid="{569D0098-EE6A-4595-A5AD-1BAC71EF29D8}" action="delete"/>
  <rdn rId="0" localSheetId="1" customView="1" name="Z_569D0098_EE6A_4595_A5AD_1BAC71EF29D8_.wvu.Cols" hidden="1" oldHidden="1">
    <formula>Sheet1!$M:$N</formula>
    <oldFormula>Sheet1!$M:$O</old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5111.xml><?xml version="1.0" encoding="utf-8"?>
<revisions xmlns="http://schemas.openxmlformats.org/spreadsheetml/2006/main" xmlns:r="http://schemas.openxmlformats.org/officeDocument/2006/relationships">
  <rcc rId="155" sId="1">
    <nc r="K33">
      <v>4.4000000000000004</v>
    </nc>
  </rcc>
  <rcc rId="156" sId="1">
    <nc r="L33">
      <v>4.4000000000000004</v>
    </nc>
  </rcc>
  <rcc rId="157" sId="1">
    <nc r="K66">
      <v>4.2</v>
    </nc>
  </rcc>
  <rcc rId="158" sId="1">
    <nc r="L66">
      <v>4</v>
    </nc>
  </rcc>
  <rcc rId="159" sId="1">
    <nc r="K88">
      <v>4.4000000000000004</v>
    </nc>
  </rcc>
  <rcc rId="160" sId="1">
    <nc r="L88">
      <v>4.2</v>
    </nc>
  </rcc>
  <rcv guid="{569D0098-EE6A-4595-A5AD-1BAC71EF29D8}" action="delete"/>
  <rdn rId="0" localSheetId="1" customView="1" name="Z_569D0098_EE6A_4595_A5AD_1BAC71EF29D8_.wvu.Cols" hidden="1" oldHidden="1">
    <formula>Sheet1!$M:$O</formula>
    <oldFormula>Sheet1!$M:$O</old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511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Sheet1!$M:$O</formula>
    <oldFormula>Sheet1!$M:$O</old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6.xml><?xml version="1.0" encoding="utf-8"?>
<revisions xmlns="http://schemas.openxmlformats.org/spreadsheetml/2006/main" xmlns:r="http://schemas.openxmlformats.org/officeDocument/2006/relationships">
  <rcc rId="253" sId="1">
    <oc r="P19" t="inlineStr">
      <is>
        <t>DEI: CV not strong</t>
      </is>
    </oc>
    <nc r="P19" t="inlineStr">
      <is>
        <r>
          <rPr>
            <b/>
            <sz val="11"/>
            <rFont val="Calibri"/>
            <family val="2"/>
          </rPr>
          <t>Bain:</t>
        </r>
        <r>
          <rPr>
            <sz val="11"/>
            <rFont val="Calibri"/>
            <family val="2"/>
          </rPr>
          <t xml:space="preserve"> 3.8, 4.5, PhD (2007) Chemnitz. RA Chemnitz, Linkopings. Proposal in printed electronics. Links to PeTec as well as Physics and DEI. 9 papers with a couple in high-impact journals. Well-worked but rather empirical proposal.  Good strategic fit.  Will build long-term international collaboration.  </t>
        </r>
        <r>
          <rPr>
            <b/>
            <sz val="11"/>
            <rFont val="Calibri"/>
            <family val="2"/>
          </rPr>
          <t>DEI:</t>
        </r>
        <r>
          <rPr>
            <sz val="11"/>
            <rFont val="Calibri"/>
            <family val="2"/>
          </rPr>
          <t xml:space="preserve"> CV not strong</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61.xml><?xml version="1.0" encoding="utf-8"?>
<revisions xmlns="http://schemas.openxmlformats.org/spreadsheetml/2006/main" xmlns:r="http://schemas.openxmlformats.org/officeDocument/2006/relationships">
  <rfmt sheetId="1" sqref="K13:L116">
    <dxf>
      <alignment horizontal="right" readingOrder="0"/>
    </dxf>
  </rfmt>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6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Sheet1!$A$3:$P$119</formula>
    <oldFormula>Sheet1!$A$3:$P$119</oldFormula>
  </rdn>
  <rcv guid="{569D0098-EE6A-4595-A5AD-1BAC71EF29D8}" action="add"/>
</revisions>
</file>

<file path=xl/revisions/revisionLog161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Sheet1!$M:$O</formula>
    <oldFormula>Sheet1!$M:$O</old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611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Sheet1!$M:$O</formula>
    <oldFormula>Sheet1!$M:$O</old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6111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Sheet1!$M:$O</formula>
    <oldFormula>Sheet1!$M:$O</old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7.xml><?xml version="1.0" encoding="utf-8"?>
<revisions xmlns="http://schemas.openxmlformats.org/spreadsheetml/2006/main" xmlns:r="http://schemas.openxmlformats.org/officeDocument/2006/relationships">
  <rcc rId="277" sId="1" odxf="1" dxf="1">
    <nc r="K37">
      <v>3.8</v>
    </nc>
    <odxf>
      <alignment horizontal="right" vertical="top" readingOrder="0"/>
    </odxf>
    <ndxf>
      <alignment horizontal="general" vertical="bottom" readingOrder="0"/>
    </ndxf>
  </rcc>
  <rcc rId="278" sId="1" odxf="1" dxf="1">
    <nc r="L37">
      <v>4.2</v>
    </nc>
    <odxf>
      <alignment horizontal="right" vertical="top" readingOrder="0"/>
    </odxf>
    <ndxf>
      <alignment horizontal="general" vertical="bottom" readingOrder="0"/>
    </ndxf>
  </rcc>
  <rcc rId="279" sId="1">
    <nc r="P37" t="inlineStr">
      <is>
        <r>
          <rPr>
            <b/>
            <sz val="11"/>
            <color theme="1"/>
            <rFont val="Calibri"/>
            <family val="2"/>
          </rPr>
          <t>Bain</t>
        </r>
        <r>
          <rPr>
            <sz val="11"/>
            <color theme="1"/>
            <rFont val="Calibri"/>
            <family val="2"/>
          </rPr>
          <t xml:space="preserve">: PhD (2011) so needs to be exceptional.  Many talks, but not much publication record yet.  Limited evidence to judge quality of research.  Editorial work for Humana.Mente. Should  be a WRI proposal (Center for Developmental Psychology.  Good fit with Psychology at Durham and links to Philosophy.  </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71.xml><?xml version="1.0" encoding="utf-8"?>
<revisions xmlns="http://schemas.openxmlformats.org/spreadsheetml/2006/main" xmlns:r="http://schemas.openxmlformats.org/officeDocument/2006/relationships">
  <rcc rId="228" sId="1" odxf="1" dxf="1">
    <nc r="K49">
      <v>4.3</v>
    </nc>
    <odxf>
      <alignment horizontal="right" vertical="top" readingOrder="0"/>
    </odxf>
    <ndxf>
      <alignment horizontal="general" vertical="bottom" readingOrder="0"/>
    </ndxf>
  </rcc>
  <rcc rId="229" sId="1" odxf="1" dxf="1">
    <nc r="L49">
      <v>4.4000000000000004</v>
    </nc>
    <odxf>
      <alignment horizontal="right" vertical="top" readingOrder="0"/>
    </odxf>
    <ndxf>
      <alignment horizontal="general" vertical="bottom" readingOrder="0"/>
    </ndxf>
  </rcc>
  <rcc rId="230" sId="1">
    <nc r="P49" t="inlineStr">
      <is>
        <t>Bain: PhD 2006 (Soton/Glasgow). RA Bern, Sydney. ~30 papers in good but not top journals.  Not clear what the new ideas were in his research. Proposal based on own ideas with good fit to Durham strengths in chemistry and crystallography. Novel ideas though slightly process-focussed proposal. Durham very equipped for work.</t>
      </is>
    </nc>
  </rcc>
  <rfmt sheetId="1" sqref="P53" start="0" length="2147483647">
    <dxf>
      <font>
        <color rgb="FFFF0000"/>
      </font>
    </dxf>
  </rfmt>
  <rcc rId="231" sId="1" odxf="1" dxf="1">
    <nc r="K104">
      <v>4.4000000000000004</v>
    </nc>
    <odxf>
      <alignment horizontal="right" vertical="top" readingOrder="0"/>
    </odxf>
    <ndxf>
      <alignment horizontal="general" vertical="bottom" readingOrder="0"/>
    </ndxf>
  </rcc>
  <rcc rId="232" sId="1" odxf="1" dxf="1">
    <nc r="L104">
      <v>4.2</v>
    </nc>
    <odxf>
      <alignment horizontal="right" vertical="top" readingOrder="0"/>
    </odxf>
    <ndxf>
      <alignment horizontal="general" vertical="bottom" readingOrder="0"/>
    </ndxf>
  </rcc>
  <rcc rId="233" sId="1">
    <nc r="P104" t="inlineStr">
      <is>
        <t>Bain: PhD(2001, Munich). Already working in Durham. 10 years since PhD - post JRF level? Proposes independent theoretical research on 'bright solitons', which are already being studied experimentally in the Gardiner group. Several invited talks; 31 pubs inc 6 PRL (2 as first author). Clearly articulated project, but do not know how different from current project.</t>
      </is>
    </nc>
  </rcc>
  <rcc rId="234" sId="1" odxf="1" dxf="1">
    <nc r="K22">
      <v>4.2</v>
    </nc>
    <odxf>
      <alignment horizontal="right" vertical="top" readingOrder="0"/>
    </odxf>
    <ndxf>
      <alignment horizontal="general" vertical="bottom" readingOrder="0"/>
    </ndxf>
  </rcc>
  <rcc rId="235" sId="1" odxf="1" dxf="1">
    <nc r="L22">
      <v>4.3</v>
    </nc>
    <odxf>
      <alignment horizontal="right" vertical="top" readingOrder="0"/>
    </odxf>
    <ndxf>
      <alignment horizontal="general" vertical="bottom" readingOrder="0"/>
    </ndxf>
  </rcc>
  <rcc rId="236" sId="1">
    <nc r="P22" t="inlineStr">
      <is>
        <t>Bain: Chinese. PhD(2009) Durham in ICC, RA Pennsylvania. 8 papers (mostly MNRAS), 7 as first author. Many  presentations, but few conference talks.  Looks like strong proposal, but will defer to ICC ranking</t>
      </is>
    </nc>
  </rcc>
  <rcc rId="237" sId="1">
    <oc r="P31" t="inlineStr">
      <is>
        <t>BSI: 1) How much does this Fellowship really benefit Durham, would the person develop into a full JRF etc? 2) proposal little bio content; fairly low IF journals; many papers but low impact: 73 papers, 233 citations, h=9, 3.19 citations per article</t>
      </is>
    </oc>
    <nc r="P31" t="inlineStr">
      <is>
        <r>
          <rPr>
            <b/>
            <sz val="11"/>
            <color theme="1"/>
            <rFont val="Calibri"/>
            <family val="2"/>
          </rPr>
          <t>Bain</t>
        </r>
        <r>
          <rPr>
            <sz val="11"/>
            <color theme="1"/>
            <rFont val="Calibri"/>
            <family val="2"/>
          </rPr>
          <t xml:space="preserve">: 4.3, 4.2, PhD 2006, Prague.  Promises start of long-term collaboration with IOCB in Prague. 18 mth JRF. Sort of candidate EU like - benefits to applicant and Durham + return to home country. Complementary skills in SSNMR.  Prolific: first author on 17 pubs (12 as *) +&gt;50 others. Some good journals (JPC, JCP). One invited talk in Spain, otherwise local presentations only. Proposal pretty mainstream Durham work. </t>
        </r>
        <r>
          <rPr>
            <b/>
            <sz val="11"/>
            <color theme="1"/>
            <rFont val="Calibri"/>
            <family val="2"/>
          </rPr>
          <t>BSI:</t>
        </r>
        <r>
          <rPr>
            <sz val="11"/>
            <color theme="1"/>
            <rFont val="Calibri"/>
            <family val="2"/>
          </rPr>
          <t xml:space="preserve"> 1) How much does this Fellowship really benefit Durham, would the person develop into a full JRF etc? 2) proposal little bio content; fairly low IF journals; many papers but low impact: 73 papers, 233 citations, h=9, 3.19 citations per article</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7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71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Sheet1!$A$3:$P$119</formula>
    <oldFormula>Sheet1!$C$3:$E$119</oldFormula>
  </rdn>
  <rcv guid="{569D0098-EE6A-4595-A5AD-1BAC71EF29D8}" action="add"/>
</revisions>
</file>

<file path=xl/revisions/revisionLog171111.xml><?xml version="1.0" encoding="utf-8"?>
<revisions xmlns="http://schemas.openxmlformats.org/spreadsheetml/2006/main" xmlns:r="http://schemas.openxmlformats.org/officeDocument/2006/relationships">
  <rcc rId="177" sId="1">
    <oc r="P4" t="inlineStr">
      <is>
        <t xml:space="preserve">good publication record + good alignment with dept/uni aims + </t>
      </is>
    </oc>
    <nc r="P4" t="inlineStr">
      <is>
        <r>
          <rPr>
            <b/>
            <sz val="11"/>
            <color theme="1"/>
            <rFont val="Calibri"/>
            <family val="2"/>
          </rPr>
          <t>WRI:</t>
        </r>
        <r>
          <rPr>
            <sz val="11"/>
            <color theme="1"/>
            <rFont val="Calibri"/>
            <family val="2"/>
          </rPr>
          <t xml:space="preserve"> Proposal relies on NEPHO which may not exist in 2012.  </t>
        </r>
        <r>
          <rPr>
            <b/>
            <sz val="11"/>
            <color theme="1"/>
            <rFont val="Calibri"/>
            <family val="2"/>
          </rPr>
          <t>Anthropology:</t>
        </r>
        <r>
          <rPr>
            <sz val="11"/>
            <color theme="1"/>
            <rFont val="Calibri"/>
            <family val="2"/>
          </rPr>
          <t xml:space="preserve"> Criteria 1: 4.8 Criteria 2: 3.7 good publication record + good alignment with dept/uni aims + </t>
        </r>
      </is>
    </nc>
  </rcc>
  <rcc rId="178" sId="1">
    <oc r="K4">
      <v>4.8</v>
    </oc>
    <nc r="K4">
      <v>3.5</v>
    </nc>
  </rcc>
  <rcc rId="179" sId="1">
    <oc r="L4">
      <v>3.7</v>
    </oc>
    <nc r="L4">
      <v>3</v>
    </nc>
  </rcc>
  <rcc rId="180" sId="1">
    <nc r="K34">
      <v>3.5</v>
    </nc>
  </rcc>
  <rcc rId="181" sId="1">
    <nc r="L34">
      <v>3.5</v>
    </nc>
  </rcc>
  <rcc rId="182" sId="1">
    <nc r="P34" t="inlineStr">
      <is>
        <t>Reasonable proposal but a bit unclear how it differs from PhD. Issue specific to Ukraine.</t>
      </is>
    </nc>
  </rcc>
  <rcc rId="183" sId="1" odxf="1">
    <nc r="K50">
      <v>4</v>
    </nc>
    <odxf/>
  </rcc>
  <rcc rId="184" sId="1" odxf="1">
    <nc r="L50">
      <v>4</v>
    </nc>
    <odxf/>
  </rcc>
  <rcc rId="185" sId="1" xfDxf="1" dxf="1">
    <nc r="P50" t="inlineStr">
      <is>
        <t>Good idea well explained, good track record</t>
      </is>
    </nc>
  </rcc>
  <rcc rId="186" sId="1">
    <oc r="P60" t="inlineStr">
      <is>
        <t>Lived in UK since Jan 2011</t>
      </is>
    </oc>
    <nc r="P60" t="inlineStr">
      <is>
        <r>
          <t xml:space="preserve">Lived in UK since Jan 2011 </t>
        </r>
        <r>
          <rPr>
            <b/>
            <sz val="11"/>
            <color theme="1"/>
            <rFont val="Calibri"/>
            <family val="2"/>
          </rPr>
          <t>WRI:</t>
        </r>
        <r>
          <rPr>
            <sz val="11"/>
            <color theme="1"/>
            <rFont val="Calibri"/>
            <family val="2"/>
          </rPr>
          <t xml:space="preserve"> Appears to have left the UK in 2010</t>
        </r>
      </is>
    </nc>
  </rcc>
  <rcc rId="187" sId="1">
    <oc r="P81" t="inlineStr">
      <is>
        <t>No signatures; WRI and BSI</t>
      </is>
    </oc>
    <nc r="P81" t="inlineStr">
      <is>
        <r>
          <t xml:space="preserve">No signatures </t>
        </r>
        <r>
          <rPr>
            <b/>
            <sz val="11"/>
            <color theme="1"/>
            <rFont val="Calibri"/>
            <family val="2"/>
          </rPr>
          <t>WRI:</t>
        </r>
        <r>
          <rPr>
            <sz val="11"/>
            <color theme="1"/>
            <rFont val="Calibri"/>
            <family val="2"/>
          </rPr>
          <t xml:space="preserve"> - already a lecturer looking for sabbatical and BSI</t>
        </r>
      </is>
    </nc>
  </rcc>
  <rcc rId="188" sId="1">
    <nc r="K60" t="inlineStr">
      <is>
        <t>n/a</t>
      </is>
    </nc>
  </rcc>
  <rcc rId="189" sId="1">
    <nc r="L60" t="inlineStr">
      <is>
        <t>n/a</t>
      </is>
    </nc>
  </rcc>
  <rcc rId="190" sId="1">
    <nc r="K81" t="inlineStr">
      <is>
        <t>n/a</t>
      </is>
    </nc>
  </rcc>
  <rcc rId="191" sId="1">
    <nc r="L81" t="inlineStr">
      <is>
        <t>n/a</t>
      </is>
    </nc>
  </rcc>
  <rcc rId="192" sId="1">
    <oc r="K83">
      <v>3</v>
    </oc>
    <nc r="K83">
      <v>4</v>
    </nc>
  </rcc>
  <rcc rId="193" sId="1">
    <oc r="P83" t="inlineStr">
      <is>
        <t>early career but strong fit with dept and WRI + emerging pub record</t>
      </is>
    </oc>
    <nc r="P83" t="inlineStr">
      <is>
        <r>
          <rPr>
            <b/>
            <sz val="11"/>
            <color theme="1"/>
            <rFont val="Calibri"/>
            <family val="2"/>
          </rPr>
          <t>Anthropology:</t>
        </r>
        <r>
          <rPr>
            <sz val="11"/>
            <color theme="1"/>
            <rFont val="Calibri"/>
            <family val="2"/>
          </rPr>
          <t xml:space="preserve"> Criteria 1: 3, early career but strong fit with dept and WRI + emerging pub record </t>
        </r>
        <r>
          <rPr>
            <b/>
            <sz val="11"/>
            <color theme="1"/>
            <rFont val="Calibri"/>
            <family val="2"/>
          </rPr>
          <t>WRI:</t>
        </r>
        <r>
          <rPr>
            <sz val="11"/>
            <color theme="1"/>
            <rFont val="Calibri"/>
            <family val="2"/>
          </rPr>
          <t xml:space="preserve"> Good idea, well explained, good track record</t>
        </r>
      </is>
    </nc>
  </rcc>
  <rcc rId="194" sId="1">
    <oc r="P97" t="inlineStr">
      <is>
        <r>
          <t>NOT SUPPORTED - remove?</t>
        </r>
        <r>
          <rPr>
            <sz val="11"/>
            <rFont val="Calibri"/>
            <family val="2"/>
          </rPr>
          <t xml:space="preserve"> Anthropology: project underspecified/ equipment needs not spelt out.</t>
        </r>
      </is>
    </oc>
    <nc r="P97" t="inlineStr">
      <is>
        <r>
          <t>NOT SUPPORTED - remove?</t>
        </r>
        <r>
          <rPr>
            <sz val="11"/>
            <rFont val="Calibri"/>
            <family val="2"/>
          </rPr>
          <t xml:space="preserve"> </t>
        </r>
        <r>
          <rPr>
            <b/>
            <sz val="11"/>
            <rFont val="Calibri"/>
            <family val="2"/>
          </rPr>
          <t>Anthropology:</t>
        </r>
        <r>
          <rPr>
            <sz val="11"/>
            <rFont val="Calibri"/>
            <family val="2"/>
          </rPr>
          <t xml:space="preserve"> project underspecified/ equipment needs not spelt out.</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Sheet1!$C$3:$E$119</formula>
    <oldFormula>Sheet1!$C$3:$E$119</oldFormula>
  </rdn>
  <rcv guid="{569D0098-EE6A-4595-A5AD-1BAC71EF29D8}" action="add"/>
</revisions>
</file>

<file path=xl/revisions/revisionLog18.xml><?xml version="1.0" encoding="utf-8"?>
<revisions xmlns="http://schemas.openxmlformats.org/spreadsheetml/2006/main" xmlns:r="http://schemas.openxmlformats.org/officeDocument/2006/relationships">
  <rcc rId="325" sId="1">
    <oc r="P92" t="inlineStr">
      <is>
        <t>DEI: Excellent</t>
      </is>
    </oc>
    <nc r="P92" t="inlineStr">
      <is>
        <r>
          <rPr>
            <b/>
            <sz val="11"/>
            <rFont val="Calibri"/>
            <family val="2"/>
          </rPr>
          <t>DEI:</t>
        </r>
        <r>
          <rPr>
            <sz val="11"/>
            <rFont val="Calibri"/>
            <family val="2"/>
          </rPr>
          <t xml:space="preserve"> Excellent </t>
        </r>
        <r>
          <rPr>
            <b/>
            <sz val="11"/>
            <rFont val="Calibri"/>
            <family val="2"/>
          </rPr>
          <t>Bain:</t>
        </r>
        <r>
          <rPr>
            <sz val="11"/>
            <rFont val="Calibri"/>
            <family val="2"/>
          </rPr>
          <t xml:space="preserve"> </t>
        </r>
        <r>
          <rPr>
            <sz val="11"/>
            <color rgb="FFFF0000"/>
            <rFont val="Calibri"/>
            <family val="2"/>
          </rPr>
          <t>3.5, 3.7</t>
        </r>
        <r>
          <rPr>
            <sz val="11"/>
            <rFont val="Calibri"/>
            <family val="2"/>
          </rPr>
          <t>, PhD (2011)  Pusan, Korea.  32 papers, but many authors and most in specialist journals - not clear what Song's contribution is.  Proposal is rather developmental.</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81.xml><?xml version="1.0" encoding="utf-8"?>
<revisions xmlns="http://schemas.openxmlformats.org/spreadsheetml/2006/main" xmlns:r="http://schemas.openxmlformats.org/officeDocument/2006/relationships">
  <rcc rId="269" sId="1">
    <oc r="P71" t="inlineStr">
      <is>
        <t>BSI: The ideas are good and original and fit with links to US companies already present in Durham. Is an area for growth but are the correct links to people who might devleop the new delviery methods in place? Possible interview question</t>
      </is>
    </oc>
    <nc r="P71" t="inlineStr">
      <is>
        <r>
          <rPr>
            <b/>
            <sz val="11"/>
            <color theme="1"/>
            <rFont val="Calibri"/>
            <family val="2"/>
          </rPr>
          <t>Bain:</t>
        </r>
        <r>
          <rPr>
            <sz val="11"/>
            <color theme="1"/>
            <rFont val="Calibri"/>
            <family val="2"/>
          </rPr>
          <t xml:space="preserve"> 4.2, 4 PhD Cambridge (2008) RA Aarhus, MPI Maths. 15 pubs many in good journals. Theoretician. Some oral presentations (none invited).  Technical proposal based on semi-empirical free-energy functionals developed by the applicant. Not a strong case for 36 mths. </t>
        </r>
        <r>
          <rPr>
            <b/>
            <sz val="11"/>
            <color theme="1"/>
            <rFont val="Calibri"/>
            <family val="2"/>
          </rPr>
          <t>BSI:</t>
        </r>
        <r>
          <rPr>
            <sz val="11"/>
            <color theme="1"/>
            <rFont val="Calibri"/>
            <family val="2"/>
          </rPr>
          <t xml:space="preserve"> The ideas are good and original and fit with links to US companies already present in Durham. Is an area for growth but are the correct links to people who might devleop the new delviery methods in place? Possible interview question</t>
        </r>
      </is>
    </nc>
  </rcc>
  <rcc rId="270" sId="1" odxf="1" dxf="1">
    <oc r="K81" t="inlineStr">
      <is>
        <t>n/a</t>
      </is>
    </oc>
    <nc r="K81">
      <v>3.7</v>
    </nc>
    <odxf>
      <alignment horizontal="right" vertical="top" readingOrder="0"/>
    </odxf>
    <ndxf>
      <alignment horizontal="general" vertical="bottom" readingOrder="0"/>
    </ndxf>
  </rcc>
  <rcc rId="271" sId="1" odxf="1" dxf="1">
    <oc r="L81" t="inlineStr">
      <is>
        <t>n/a</t>
      </is>
    </oc>
    <nc r="L81">
      <v>4.4000000000000004</v>
    </nc>
    <odxf>
      <alignment horizontal="right" vertical="top" readingOrder="0"/>
    </odxf>
    <ndxf>
      <alignment horizontal="general" vertical="bottom" readingOrder="0"/>
    </ndxf>
  </rcc>
  <rcc rId="272" sId="1">
    <oc r="P81" t="inlineStr">
      <is>
        <r>
          <t xml:space="preserve">No signatures </t>
        </r>
        <r>
          <rPr>
            <b/>
            <sz val="11"/>
            <color theme="1"/>
            <rFont val="Calibri"/>
            <family val="2"/>
          </rPr>
          <t>WRI:</t>
        </r>
        <r>
          <rPr>
            <sz val="11"/>
            <color theme="1"/>
            <rFont val="Calibri"/>
            <family val="2"/>
          </rPr>
          <t xml:space="preserve"> - already a lecturer looking for sabbatical and BSI</t>
        </r>
      </is>
    </oc>
    <nc r="P81" t="inlineStr">
      <is>
        <r>
          <t xml:space="preserve">No signatures WRI: - already a lecturer looking for sabbatical and BSI </t>
        </r>
        <r>
          <rPr>
            <b/>
            <sz val="11"/>
            <color theme="1"/>
            <rFont val="Calibri"/>
            <family val="2"/>
          </rPr>
          <t>Bain:</t>
        </r>
        <r>
          <rPr>
            <sz val="11"/>
            <color theme="1"/>
            <rFont val="Calibri"/>
            <family val="2"/>
          </rPr>
          <t xml:space="preserve"> No signatures; WRI and BSI. PhD(2006) Turin. 'Lecturer A' in Pharmacology in Turin since 2006 - is she eligible?. ~10 papers. Almost exclusively domestic conferences. Link with Paul Chazot through COST action. Detailed proposal to work with Chazot on collaborative project for which preliminary work has already been carried out.  Better as SRF? </t>
        </r>
      </is>
    </nc>
  </rcc>
  <rcc rId="273" sId="1">
    <oc r="P13" t="inlineStr">
      <is>
        <t>Lived in UK since Oct 2010</t>
      </is>
    </oc>
    <nc r="P13" t="inlineStr">
      <is>
        <r>
          <t xml:space="preserve">Lived in UK since Oct 2010 </t>
        </r>
        <r>
          <rPr>
            <b/>
            <sz val="11"/>
            <color theme="1"/>
            <rFont val="Calibri"/>
            <family val="2"/>
          </rPr>
          <t>Bain:</t>
        </r>
        <r>
          <rPr>
            <sz val="11"/>
            <color theme="1"/>
            <rFont val="Calibri"/>
            <family val="2"/>
          </rPr>
          <t xml:space="preserve"> In CPT since October 1 2010. PhD March 2009. 16 papers in major journals. 5 invited talks (inc. France, Switzerland). Good range of expertise.  Excellent fit with CPT.  Proposal adds value to research at CPT by bringing in new techniques from Brazilian groups. Clear objectives but does not explain broader impact so effectively (but hard in PT!)</t>
        </r>
      </is>
    </nc>
  </rcc>
  <rcc rId="274" sId="1">
    <oc r="P9" t="inlineStr">
      <is>
        <t>BSI: 1) I do not think that he qualifies on time in UK, a pity a very good fit otherwise 2) 198 citations, h=9, 11.65 citations per article; good proposal, topical area; aligned with recent BSI research ideas</t>
      </is>
    </oc>
    <nc r="P9" t="inlineStr">
      <is>
        <r>
          <t xml:space="preserve">BSI: 1) I do not think that he qualifies on time in UK, a pity a very good fit otherwise 2) 198 citations, h=9, 11.65 citations per article; good proposal, topical area; aligned with recent BSI research ideas </t>
        </r>
        <r>
          <rPr>
            <b/>
            <sz val="11"/>
            <color theme="1"/>
            <rFont val="Calibri"/>
            <family val="2"/>
          </rPr>
          <t>Bain:</t>
        </r>
        <r>
          <rPr>
            <sz val="11"/>
            <color theme="1"/>
            <rFont val="Calibri"/>
            <family val="2"/>
          </rPr>
          <t xml:space="preserve"> 3.5, 4.5 PhD(2005) Glasgow RA NESCI and Valencia. Good pubs list but only 4 as first author. No presentations at international meetings.  Strong proposal with good strategic fit to BSI programmes.</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8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8111.xml><?xml version="1.0" encoding="utf-8"?>
<revisions xmlns="http://schemas.openxmlformats.org/spreadsheetml/2006/main" xmlns:r="http://schemas.openxmlformats.org/officeDocument/2006/relationships">
  <rcc rId="217" sId="1" odxf="1" dxf="1">
    <nc r="K13">
      <v>4.5999999999999996</v>
    </nc>
    <odxf>
      <alignment horizontal="right" vertical="top" readingOrder="0"/>
    </odxf>
    <ndxf>
      <alignment horizontal="general" vertical="bottom" readingOrder="0"/>
    </ndxf>
  </rcc>
  <rcc rId="218" sId="1" odxf="1" dxf="1">
    <nc r="L13">
      <v>4.5</v>
    </nc>
    <odxf>
      <alignment horizontal="right" vertical="top" readingOrder="0"/>
    </odxf>
    <ndxf>
      <alignment horizontal="general" vertical="bottom" readingOrder="0"/>
    </ndxf>
  </rcc>
  <rcc rId="219" sId="1">
    <nc r="P66" t="inlineStr">
      <is>
        <t>Bain: 4.5, 4.5, IPPP preferred candidate</t>
      </is>
    </nc>
  </rcc>
  <rcc rId="220" sId="1" odxf="1" dxf="1">
    <nc r="K54">
      <v>4.3</v>
    </nc>
    <odxf>
      <alignment horizontal="right" vertical="top" readingOrder="0"/>
    </odxf>
    <ndxf>
      <alignment horizontal="general" vertical="bottom" readingOrder="0"/>
    </ndxf>
  </rcc>
  <rcc rId="221" sId="1" odxf="1" dxf="1">
    <nc r="L54">
      <v>4.5</v>
    </nc>
    <odxf>
      <alignment horizontal="right" vertical="top" readingOrder="0"/>
    </odxf>
    <ndxf>
      <alignment horizontal="general" vertical="bottom" readingOrder="0"/>
    </ndxf>
  </rcc>
  <rcc rId="222" sId="1">
    <nc r="P54" t="inlineStr">
      <is>
        <t>Bain: PhD(2008) Kyoto. JSPS Fellow, Tokyo. Current collaborator with ICC. 12 papers, few as 1st author. Clear proposal with good complementarity to ICC. Good fit to JRF goals</t>
      </is>
    </nc>
  </rcc>
  <rcc rId="223" sId="1" odxf="1" dxf="1">
    <nc r="K112">
      <v>4.5</v>
    </nc>
    <odxf>
      <alignment horizontal="right" vertical="top" readingOrder="0"/>
    </odxf>
    <ndxf>
      <alignment horizontal="general" vertical="bottom" readingOrder="0"/>
    </ndxf>
  </rcc>
  <rcc rId="224" sId="1" odxf="1" dxf="1">
    <nc r="L112">
      <v>4.3</v>
    </nc>
    <odxf>
      <alignment horizontal="right" vertical="top" readingOrder="0"/>
    </odxf>
    <ndxf>
      <alignment horizontal="general" vertical="bottom" readingOrder="0"/>
    </ndxf>
  </rcc>
  <rcc rId="225" sId="1">
    <nc r="P112" t="inlineStr">
      <is>
        <t xml:space="preserve">Bain: 5-yr PhD graduating Oct 2011. Dalian UT.  Apply techniques developed at DUT in the Williams lab.  20 pubs in international journals,inc Angewandte. Good, well-worked proposal. </t>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81111.xml><?xml version="1.0" encoding="utf-8"?>
<revisions xmlns="http://schemas.openxmlformats.org/spreadsheetml/2006/main" xmlns:r="http://schemas.openxmlformats.org/officeDocument/2006/relationships">
  <rcc rId="214" sId="1">
    <oc r="P76" t="inlineStr">
      <is>
        <r>
          <t>Proforma incomplete - Consumables and space (contacted)</t>
        </r>
        <r>
          <rPr>
            <sz val="11"/>
            <rFont val="Calibri"/>
            <family val="2"/>
          </rPr>
          <t xml:space="preserve"> DEI: no PhD</t>
        </r>
      </is>
    </oc>
    <nc r="P76" t="inlineStr">
      <is>
        <r>
          <t>WITHDRAWN. Proforma incomplete - Consumables and space (contacted)</t>
        </r>
        <r>
          <rPr>
            <sz val="11"/>
            <rFont val="Calibri"/>
            <family val="2"/>
          </rPr>
          <t xml:space="preserve"> DEI: no PhD</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8111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8111111.xml><?xml version="1.0" encoding="utf-8"?>
<revisions xmlns="http://schemas.openxmlformats.org/spreadsheetml/2006/main" xmlns:r="http://schemas.openxmlformats.org/officeDocument/2006/relationships">
  <rrc rId="201" sId="1" ref="A117:XFD117" action="insertRow">
    <undo index="0" exp="area" ref3D="1" dr="$M$1:$N$1048576" dn="Z_569D0098_EE6A_4595_A5AD_1BAC71EF29D8_.wvu.Cols" sId="1"/>
  </rr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9.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FilterData" hidden="1" oldHidden="1">
    <formula>Sheet1!$A$3:$P$120</formula>
    <oldFormula>Sheet1!$A$3:$P$120</oldFormula>
  </rdn>
  <rcv guid="{569D0098-EE6A-4595-A5AD-1BAC71EF29D8}" action="add"/>
</revisions>
</file>

<file path=xl/revisions/revisionLog191.xml><?xml version="1.0" encoding="utf-8"?>
<revisions xmlns="http://schemas.openxmlformats.org/spreadsheetml/2006/main" xmlns:r="http://schemas.openxmlformats.org/officeDocument/2006/relationships">
  <rcc rId="320" sId="1" odxf="1" dxf="1">
    <nc r="K93">
      <v>3.5</v>
    </nc>
    <odxf>
      <alignment horizontal="right" vertical="top" readingOrder="0"/>
    </odxf>
    <ndxf>
      <alignment horizontal="general" vertical="bottom" readingOrder="0"/>
    </ndxf>
  </rcc>
  <rcc rId="321" sId="1" odxf="1" dxf="1">
    <nc r="L93">
      <v>3.9</v>
    </nc>
    <odxf>
      <alignment horizontal="right" vertical="top" readingOrder="0"/>
    </odxf>
    <ndxf>
      <alignment horizontal="general" vertical="bottom" readingOrder="0"/>
    </ndxf>
  </rcc>
  <rcc rId="322" sId="1" odxf="1" dxf="1">
    <nc r="P93" t="inlineStr">
      <is>
        <r>
          <rPr>
            <b/>
            <sz val="11"/>
            <rFont val="Calibri"/>
            <family val="2"/>
          </rPr>
          <t xml:space="preserve">Bain: </t>
        </r>
        <r>
          <rPr>
            <sz val="11"/>
            <rFont val="Calibri"/>
            <family val="2"/>
          </rPr>
          <t>PhD 2004 (Edinburgh). RA Columbia, Newcastle, Sloan Kettering. 11 papers, but few recent. Few presentations for career stage. Proposal not 500-1000 words. First part of proposal extension of current work.  Brings new ideas to Durham that align with SBBS strategy.</t>
        </r>
      </is>
    </nc>
    <ndxf>
      <font>
        <color auto="1"/>
      </font>
    </ndxf>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911.xml><?xml version="1.0" encoding="utf-8"?>
<revisions xmlns="http://schemas.openxmlformats.org/spreadsheetml/2006/main" xmlns:r="http://schemas.openxmlformats.org/officeDocument/2006/relationships">
  <rcc rId="245" sId="1">
    <nc r="P88" t="inlineStr">
      <is>
        <t>Bain: 4.5, 4, IPPP preferred candidate</t>
      </is>
    </nc>
  </rcc>
  <rcc rId="246" sId="1">
    <nc r="K6">
      <v>4</v>
    </nc>
  </rcc>
  <rcc rId="247" sId="1">
    <nc r="L6">
      <v>4.3</v>
    </nc>
  </rcc>
  <rcc rId="248" sId="1">
    <oc r="P6" t="inlineStr">
      <is>
        <t>Mentor was also Phd supervisor</t>
      </is>
    </oc>
    <nc r="P6" t="inlineStr">
      <is>
        <r>
          <t xml:space="preserve">Mentor was also Phd supervisor </t>
        </r>
        <r>
          <rPr>
            <b/>
            <sz val="11"/>
            <color theme="1"/>
            <rFont val="Calibri"/>
            <family val="2"/>
          </rPr>
          <t>Bain:</t>
        </r>
        <r>
          <rPr>
            <sz val="11"/>
            <color theme="1"/>
            <rFont val="Calibri"/>
            <family val="2"/>
          </rPr>
          <t xml:space="preserve"> Durham PhD 2008 in ICC.  Returning to carry on work in same area after postdoc in Shanghai - not the point of the Fellowship programme!  11 pubs, mostly in MNRAS. Build Chinese links - but would be better with a Chinese scientist.  Strategically important proposal for ICC.</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9111.xml><?xml version="1.0" encoding="utf-8"?>
<revisions xmlns="http://schemas.openxmlformats.org/spreadsheetml/2006/main" xmlns:r="http://schemas.openxmlformats.org/officeDocument/2006/relationships">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92.xml><?xml version="1.0" encoding="utf-8"?>
<revisions xmlns="http://schemas.openxmlformats.org/spreadsheetml/2006/main" xmlns:r="http://schemas.openxmlformats.org/officeDocument/2006/relationships">
  <rcc rId="354" sId="1">
    <nc r="O6">
      <f>8*K6+8*L6+2*M6+2*N6</f>
    </nc>
  </rcc>
  <rcc rId="355" sId="1">
    <nc r="O9">
      <f>8*K9+8*L9+2*M9+2*N9</f>
    </nc>
  </rcc>
  <rcc rId="356" sId="1">
    <nc r="O13">
      <f>8*K13+8*L13+2*M13+2*N13</f>
    </nc>
  </rcc>
  <rcc rId="357" sId="1">
    <nc r="O15">
      <f>8*K15+8*L15+2*M15+2*N15</f>
    </nc>
  </rcc>
  <rcc rId="358" sId="1">
    <nc r="O19">
      <f>8*K19+8*L19+2*M19+2*N19</f>
    </nc>
  </rcc>
  <rcc rId="359" sId="1">
    <nc r="O21">
      <f>8*K21+8*L21+2*M21+2*N21</f>
    </nc>
  </rcc>
  <rcc rId="360" sId="1">
    <nc r="O22">
      <f>8*K22+8*L22+2*M22+2*N22</f>
    </nc>
  </rcc>
  <rcc rId="361" sId="1">
    <nc r="O28">
      <f>8*K28+8*L28+2*M28+2*N28</f>
    </nc>
  </rcc>
  <rcc rId="362" sId="1">
    <nc r="O31">
      <f>8*K31+8*L31+2*M31+2*N31</f>
    </nc>
  </rcc>
  <rcc rId="363" sId="1">
    <nc r="O33">
      <f>8*K33+8*L33+2*M33+2*N33</f>
    </nc>
  </rcc>
  <rcc rId="364" sId="1">
    <nc r="O36">
      <f>8*K36+8*L36+2*M36+2*N36</f>
    </nc>
  </rcc>
  <rcc rId="365" sId="1">
    <nc r="O37">
      <f>8*K37+8*L37+2*M37+2*N37</f>
    </nc>
  </rcc>
  <rcc rId="366" sId="1">
    <nc r="O42">
      <f>8*K42+8*L42+2*M42+2*N42</f>
    </nc>
  </rcc>
  <rcc rId="367" sId="1">
    <nc r="O46">
      <f>8*K46+8*L46+2*M46+2*N46</f>
    </nc>
  </rcc>
  <rcc rId="368" sId="1">
    <nc r="O48">
      <f>8*K48+8*L48+2*M48+2*N48</f>
    </nc>
  </rcc>
  <rcc rId="369" sId="1">
    <nc r="O49">
      <f>8*K49+8*L49+2*M49+2*N49</f>
    </nc>
  </rcc>
  <rcc rId="370" sId="1">
    <nc r="O53">
      <f>8*K53+8*L53+2*M53+2*N53</f>
    </nc>
  </rcc>
  <rcc rId="371" sId="1">
    <nc r="O54">
      <f>8*K54+8*L54+2*M54+2*N54</f>
    </nc>
  </rcc>
  <rcc rId="372" sId="1">
    <nc r="O56">
      <f>8*K56+8*L56+2*M56+2*N56</f>
    </nc>
  </rcc>
  <rcc rId="373" sId="1">
    <nc r="O61">
      <f>8*K61+8*L61+2*M61+2*N61</f>
    </nc>
  </rcc>
  <rcc rId="374" sId="1">
    <nc r="O66">
      <f>8*K66+8*L66+2*M66+2*N66</f>
    </nc>
  </rcc>
  <rcc rId="375" sId="1">
    <nc r="O69">
      <f>8*K69+8*L69+2*M69+2*N69</f>
    </nc>
  </rcc>
  <rcc rId="376" sId="1">
    <nc r="O71">
      <f>8*K71+8*L71+2*M71+2*N71</f>
    </nc>
  </rcc>
  <rcc rId="377" sId="1">
    <nc r="O81">
      <f>8*K81+8*L81+2*M81+2*N81</f>
    </nc>
  </rcc>
  <rcc rId="378" sId="1">
    <nc r="O82">
      <f>8*K82+8*L82+2*M82+2*N82</f>
    </nc>
  </rcc>
  <rcc rId="379" sId="1">
    <nc r="O85">
      <f>8*K85+8*L85+2*M85+2*N85</f>
    </nc>
  </rcc>
  <rcc rId="380" sId="1">
    <nc r="O88">
      <f>8*K88+8*L88+2*M88+2*N88</f>
    </nc>
  </rcc>
  <rcc rId="381" sId="1">
    <nc r="O92">
      <f>8*K92+8*L92+2*M92+2*N92</f>
    </nc>
  </rcc>
  <rcc rId="382" sId="1">
    <nc r="O93">
      <f>8*K93+8*L93+2*M93+2*N93</f>
    </nc>
  </rcc>
  <rcc rId="383" sId="1">
    <nc r="O96">
      <f>8*K96+8*L96+2*M96+2*N96</f>
    </nc>
  </rcc>
  <rcc rId="384" sId="1">
    <nc r="O104">
      <f>8*K104+8*L104+2*M104+2*N104</f>
    </nc>
  </rcc>
  <rcc rId="385" sId="1">
    <nc r="O106">
      <f>8*K106+8*L106+2*M106+2*N106</f>
    </nc>
  </rcc>
  <rcc rId="386" sId="1">
    <nc r="O107">
      <f>8*K107+8*L107+2*M107+2*N107</f>
    </nc>
  </rcc>
  <rcc rId="387" sId="1">
    <nc r="O112">
      <f>8*K112+8*L112+2*M112+2*N112</f>
    </nc>
  </rcc>
  <rcc rId="388" sId="1">
    <nc r="O47">
      <f>8*K47+8*L47+2*M47+2*N47</f>
    </nc>
  </rcc>
  <rcc rId="389" sId="1">
    <oc r="P31" t="inlineStr">
      <is>
        <r>
          <rPr>
            <b/>
            <sz val="11"/>
            <color theme="1"/>
            <rFont val="Calibri"/>
            <family val="2"/>
          </rPr>
          <t>Bain</t>
        </r>
        <r>
          <rPr>
            <sz val="11"/>
            <color theme="1"/>
            <rFont val="Calibri"/>
            <family val="2"/>
          </rPr>
          <t xml:space="preserve">: 4.3, 4.2, PhD 2006, Prague.  Promises start of long-term collaboration with IOCB in Prague. 18 mth JRF. Sort of candidate EU like - benefits to applicant and Durham + return to home country. Complementary skills in SSNMR.  Prolific: first author on 17 pubs (12 as *) +&gt;50 others. Some good journals (JPC, JCP). One invited talk in Spain, otherwise local presentations only. Proposal pretty mainstream Durham work. </t>
        </r>
        <r>
          <rPr>
            <b/>
            <sz val="11"/>
            <color theme="1"/>
            <rFont val="Calibri"/>
            <family val="2"/>
          </rPr>
          <t>BSI:</t>
        </r>
        <r>
          <rPr>
            <sz val="11"/>
            <color theme="1"/>
            <rFont val="Calibri"/>
            <family val="2"/>
          </rPr>
          <t xml:space="preserve"> 1) How much does this Fellowship really benefit Durham, would the person develop into a full JRF etc? 2) proposal little bio content; fairly low IF journals; many papers but low impact: 73 papers, 233 citations, h=9, 3.19 citations per article</t>
        </r>
      </is>
    </oc>
    <nc r="P31" t="inlineStr">
      <is>
        <r>
          <rPr>
            <b/>
            <sz val="11"/>
            <color theme="1"/>
            <rFont val="Calibri"/>
            <family val="2"/>
          </rPr>
          <t>Bain</t>
        </r>
        <r>
          <rPr>
            <sz val="11"/>
            <color theme="1"/>
            <rFont val="Calibri"/>
            <family val="2"/>
          </rPr>
          <t xml:space="preserve">: </t>
        </r>
        <r>
          <rPr>
            <sz val="11"/>
            <color rgb="FFFF0000"/>
            <rFont val="Calibri"/>
            <family val="2"/>
          </rPr>
          <t>4.3, 4.2</t>
        </r>
        <r>
          <rPr>
            <sz val="11"/>
            <color theme="1"/>
            <rFont val="Calibri"/>
            <family val="2"/>
          </rPr>
          <t xml:space="preserve">, PhD 2006, Prague.  Promises start of long-term collaboration with IOCB in Prague. 18 mth JRF. Sort of candidate EU like - benefits to applicant and Durham + return to home country. Complementary skills in SSNMR.  Prolific: first author on 17 pubs (12 as *) +&gt;50 others. Some good journals (JPC, JCP). One invited talk in Spain, otherwise local presentations only. Proposal pretty mainstream Durham work. </t>
        </r>
        <r>
          <rPr>
            <b/>
            <sz val="11"/>
            <color theme="1"/>
            <rFont val="Calibri"/>
            <family val="2"/>
          </rPr>
          <t>BSI:</t>
        </r>
        <r>
          <rPr>
            <sz val="11"/>
            <color theme="1"/>
            <rFont val="Calibri"/>
            <family val="2"/>
          </rPr>
          <t xml:space="preserve"> 1) How much does this Fellowship really benefit Durham, would the person develop into a full JRF etc? 2) proposal little bio content; fairly low IF journals; many papers but low impact: 73 papers, 233 citations, h=9, 3.19 citations per article</t>
        </r>
      </is>
    </nc>
  </rcc>
  <rfmt sheetId="1" sqref="K31:L31" start="0" length="2147483647">
    <dxf>
      <font>
        <color rgb="FFFF0000"/>
      </font>
    </dxf>
  </rfmt>
  <rcc rId="390" sId="1">
    <oc r="P19" t="inlineStr">
      <is>
        <r>
          <rPr>
            <b/>
            <sz val="11"/>
            <rFont val="Calibri"/>
            <family val="2"/>
          </rPr>
          <t>Bain:</t>
        </r>
        <r>
          <rPr>
            <sz val="11"/>
            <rFont val="Calibri"/>
            <family val="2"/>
          </rPr>
          <t xml:space="preserve"> 3.8, 4.5, PhD (2007) Chemnitz. RA Chemnitz, Linkopings. Proposal in printed electronics. Links to PeTec as well as Physics and DEI. 9 papers with a couple in high-impact journals. Well-worked but rather empirical proposal.  Good strategic fit.  Will build long-term international collaboration.  </t>
        </r>
        <r>
          <rPr>
            <b/>
            <sz val="11"/>
            <rFont val="Calibri"/>
            <family val="2"/>
          </rPr>
          <t>DEI:</t>
        </r>
        <r>
          <rPr>
            <sz val="11"/>
            <rFont val="Calibri"/>
            <family val="2"/>
          </rPr>
          <t xml:space="preserve"> CV not strong</t>
        </r>
      </is>
    </oc>
    <nc r="P19" t="inlineStr">
      <is>
        <r>
          <rPr>
            <b/>
            <sz val="11"/>
            <rFont val="Calibri"/>
            <family val="2"/>
          </rPr>
          <t>Bain:</t>
        </r>
        <r>
          <rPr>
            <sz val="11"/>
            <rFont val="Calibri"/>
            <family val="2"/>
          </rPr>
          <t xml:space="preserve"> </t>
        </r>
        <r>
          <rPr>
            <sz val="11"/>
            <color rgb="FFFF0000"/>
            <rFont val="Calibri"/>
            <family val="2"/>
          </rPr>
          <t>3.8, 4.5,</t>
        </r>
        <r>
          <rPr>
            <sz val="11"/>
            <rFont val="Calibri"/>
            <family val="2"/>
          </rPr>
          <t xml:space="preserve"> PhD (2007) Chemnitz. RA Chemnitz, Linkopings. Proposal in printed electronics. Links to PeTec as well as Physics and DEI. 9 papers with a couple in high-impact journals. Well-worked but rather empirical proposal.  Good strategic fit.  Will build long-term international collaboration.  </t>
        </r>
        <r>
          <rPr>
            <b/>
            <sz val="11"/>
            <rFont val="Calibri"/>
            <family val="2"/>
          </rPr>
          <t>DEI:</t>
        </r>
        <r>
          <rPr>
            <sz val="11"/>
            <rFont val="Calibri"/>
            <family val="2"/>
          </rPr>
          <t xml:space="preserve"> CV not strong</t>
        </r>
      </is>
    </nc>
  </rcc>
  <rfmt sheetId="1" sqref="K19:L19" start="0" length="2147483647">
    <dxf>
      <font>
        <color rgb="FFFF0000"/>
      </font>
    </dxf>
  </rfmt>
  <rcc rId="391" sId="1">
    <oc r="P71" t="inlineStr">
      <is>
        <r>
          <rPr>
            <b/>
            <sz val="11"/>
            <color theme="1"/>
            <rFont val="Calibri"/>
            <family val="2"/>
          </rPr>
          <t>Bain:</t>
        </r>
        <r>
          <rPr>
            <sz val="11"/>
            <color theme="1"/>
            <rFont val="Calibri"/>
            <family val="2"/>
          </rPr>
          <t xml:space="preserve"> 4.2, 4 PhD Cambridge (2008) RA Aarhus, MPI Maths. 15 pubs many in good journals. Theoretician. Some oral presentations (none invited).  Technical proposal based on semi-empirical free-energy functionals developed by the applicant. Not a strong case for 36 mths. </t>
        </r>
        <r>
          <rPr>
            <b/>
            <sz val="11"/>
            <color theme="1"/>
            <rFont val="Calibri"/>
            <family val="2"/>
          </rPr>
          <t>BSI:</t>
        </r>
        <r>
          <rPr>
            <sz val="11"/>
            <color theme="1"/>
            <rFont val="Calibri"/>
            <family val="2"/>
          </rPr>
          <t xml:space="preserve"> The ideas are good and original and fit with links to US companies already present in Durham. Is an area for growth but are the correct links to people who might devleop the new delviery methods in place? Possible interview question</t>
        </r>
      </is>
    </oc>
    <nc r="P71" t="inlineStr">
      <is>
        <r>
          <rPr>
            <b/>
            <sz val="11"/>
            <color theme="1"/>
            <rFont val="Calibri"/>
            <family val="2"/>
          </rPr>
          <t>Bain:</t>
        </r>
        <r>
          <rPr>
            <sz val="11"/>
            <color theme="1"/>
            <rFont val="Calibri"/>
            <family val="2"/>
          </rPr>
          <t xml:space="preserve"> </t>
        </r>
        <r>
          <rPr>
            <sz val="11"/>
            <color rgb="FFFF0000"/>
            <rFont val="Calibri"/>
            <family val="2"/>
          </rPr>
          <t xml:space="preserve">4.2, 4 </t>
        </r>
        <r>
          <rPr>
            <sz val="11"/>
            <color theme="1"/>
            <rFont val="Calibri"/>
            <family val="2"/>
          </rPr>
          <t xml:space="preserve">PhD Cambridge (2008) RA Aarhus, MPI Maths. 15 pubs many in good journals. Theoretician. Some oral presentations (none invited).  Technical proposal based on semi-empirical free-energy functionals developed by the applicant. Not a strong case for 36 mths. </t>
        </r>
        <r>
          <rPr>
            <b/>
            <sz val="11"/>
            <color theme="1"/>
            <rFont val="Calibri"/>
            <family val="2"/>
          </rPr>
          <t>BSI:</t>
        </r>
        <r>
          <rPr>
            <sz val="11"/>
            <color theme="1"/>
            <rFont val="Calibri"/>
            <family val="2"/>
          </rPr>
          <t xml:space="preserve"> The ideas are good and original and fit with links to US companies already present in Durham. Is an area for growth but are the correct links to people who might devleop the new delviery methods in place? Possible interview question</t>
        </r>
      </is>
    </nc>
  </rcc>
  <rfmt sheetId="1" sqref="K71:L71" start="0" length="2147483647">
    <dxf>
      <font>
        <color rgb="FFFF0000"/>
      </font>
    </dxf>
  </rfmt>
  <rcc rId="392" sId="1">
    <oc r="P9" t="inlineStr">
      <is>
        <r>
          <t xml:space="preserve">BSI: 1) I do not think that he qualifies on time in UK, a pity a very good fit otherwise 2) 198 citations, h=9, 11.65 citations per article; good proposal, topical area; aligned with recent BSI research ideas </t>
        </r>
        <r>
          <rPr>
            <b/>
            <sz val="11"/>
            <color theme="1"/>
            <rFont val="Calibri"/>
            <family val="2"/>
          </rPr>
          <t>Bain:</t>
        </r>
        <r>
          <rPr>
            <sz val="11"/>
            <color theme="1"/>
            <rFont val="Calibri"/>
            <family val="2"/>
          </rPr>
          <t xml:space="preserve"> 3.5, 4.5 PhD(2005) Glasgow RA NESCI and Valencia. Good pubs list but only 4 as first author. No presentations at international meetings.  Strong proposal with good strategic fit to BSI programmes.</t>
        </r>
      </is>
    </oc>
    <nc r="P9" t="inlineStr">
      <is>
        <r>
          <t xml:space="preserve">BSI: 1) I do not think that he qualifies on time in UK, a pity a very good fit otherwise 2) 198 citations, h=9, 11.65 citations per article; good proposal, topical area; aligned with recent BSI research ideas </t>
        </r>
        <r>
          <rPr>
            <b/>
            <sz val="11"/>
            <color theme="1"/>
            <rFont val="Calibri"/>
            <family val="2"/>
          </rPr>
          <t>Bain:</t>
        </r>
        <r>
          <rPr>
            <sz val="11"/>
            <color theme="1"/>
            <rFont val="Calibri"/>
            <family val="2"/>
          </rPr>
          <t xml:space="preserve"> </t>
        </r>
        <r>
          <rPr>
            <sz val="11"/>
            <color rgb="FFFF0000"/>
            <rFont val="Calibri"/>
            <family val="2"/>
          </rPr>
          <t>3.5, 4.5</t>
        </r>
        <r>
          <rPr>
            <sz val="11"/>
            <color theme="1"/>
            <rFont val="Calibri"/>
            <family val="2"/>
          </rPr>
          <t xml:space="preserve"> PhD(2005) Glasgow RA NESCI and Valencia. Good pubs list but only 4 as first author. No presentations at international meetings.  Strong proposal with good strategic fit to BSI programmes.</t>
        </r>
      </is>
    </nc>
  </rcc>
  <rfmt sheetId="1" sqref="L9" start="0" length="2147483647">
    <dxf>
      <font>
        <color rgb="FFFF0000"/>
      </font>
    </dxf>
  </rfmt>
  <rfmt sheetId="1" sqref="K96" start="0" length="2147483647">
    <dxf>
      <font>
        <color rgb="FFFF0000"/>
      </font>
    </dxf>
  </rfmt>
  <rcc rId="393" sId="1">
    <oc r="P96" t="inlineStr">
      <is>
        <r>
          <rPr>
            <b/>
            <sz val="11"/>
            <color theme="1"/>
            <rFont val="Calibri"/>
            <family val="2"/>
          </rPr>
          <t>BSI:</t>
        </r>
        <r>
          <rPr>
            <sz val="11"/>
            <color theme="1"/>
            <rFont val="Calibri"/>
            <family val="2"/>
          </rPr>
          <t xml:space="preserve"> 1) A good fit with work underway in chemistry and also with biology. Good record and an area that will attract funding and future fellowships 2) 10 papers, 203 citations, 25.38 citations per paper, h=5; proposal synergistic with work in Cameron's lab and has good healthcare relevance </t>
        </r>
        <r>
          <rPr>
            <b/>
            <sz val="11"/>
            <color theme="1"/>
            <rFont val="Calibri"/>
            <family val="2"/>
          </rPr>
          <t>Bain:</t>
        </r>
        <r>
          <rPr>
            <sz val="11"/>
            <color theme="1"/>
            <rFont val="Calibri"/>
            <family val="2"/>
          </rPr>
          <t xml:space="preserve"> 4, 4 PhD 2007 Manchester. Then 18mths industry + 2 yrs RA in Dublin. 9 papers, 1 patent. High impact journals (JACS, Adv. Mater, Chem Comm). 3 oral presentations. Proposal seems to synthesis work of Heise, Ulijn and Cameron. Good, but not outstanding application</t>
        </r>
      </is>
    </oc>
    <nc r="P96" t="inlineStr">
      <is>
        <r>
          <rPr>
            <b/>
            <sz val="11"/>
            <color theme="1"/>
            <rFont val="Calibri"/>
            <family val="2"/>
          </rPr>
          <t>BSI:</t>
        </r>
        <r>
          <rPr>
            <sz val="11"/>
            <color theme="1"/>
            <rFont val="Calibri"/>
            <family val="2"/>
          </rPr>
          <t xml:space="preserve"> 1) A good fit with work underway in chemistry and also with biology. Good record and an area that will attract funding and future fellowships 2) 10 papers, 203 citations, 25.38 citations per paper, h=5; proposal synergistic with work in Cameron's lab and has good healthcare relevance </t>
        </r>
        <r>
          <rPr>
            <b/>
            <sz val="11"/>
            <color theme="1"/>
            <rFont val="Calibri"/>
            <family val="2"/>
          </rPr>
          <t>Bain:</t>
        </r>
        <r>
          <rPr>
            <sz val="11"/>
            <color rgb="FFFF0000"/>
            <rFont val="Calibri"/>
            <family val="2"/>
          </rPr>
          <t xml:space="preserve"> </t>
        </r>
        <r>
          <rPr>
            <b/>
            <sz val="11"/>
            <color rgb="FFFF0000"/>
            <rFont val="Calibri"/>
            <family val="2"/>
          </rPr>
          <t xml:space="preserve">4, 4 </t>
        </r>
        <r>
          <rPr>
            <sz val="11"/>
            <color theme="1"/>
            <rFont val="Calibri"/>
            <family val="2"/>
          </rPr>
          <t>PhD 2007 Manchester. Then 18mths industry + 2 yrs RA in Dublin. 9 papers, 1 patent. High impact journals (JACS, Adv. Mater, Chem Comm). 3 oral presentations. Proposal seems to synthesis work of Heise, Ulijn and Cameron. Good, but not outstanding application</t>
        </r>
      </is>
    </nc>
  </rcc>
  <rfmt sheetId="1" sqref="L33" start="0" length="2147483647">
    <dxf>
      <font>
        <color rgb="FFFF0000"/>
      </font>
    </dxf>
  </rfmt>
  <rcc rId="394" sId="1">
    <oc r="P33" t="inlineStr">
      <is>
        <r>
          <rPr>
            <b/>
            <sz val="11"/>
            <color theme="1"/>
            <rFont val="Calibri"/>
            <family val="2"/>
          </rPr>
          <t>Bain:</t>
        </r>
        <r>
          <rPr>
            <sz val="11"/>
            <color theme="1"/>
            <rFont val="Calibri"/>
            <family val="2"/>
          </rPr>
          <t xml:space="preserve"> 4, 3.5 PhD(2010) Karlsruhe. 8 pubs, 3 as first author. No research proposal as such.  Not as strong as top 2 IPPP candidates.</t>
        </r>
      </is>
    </oc>
    <nc r="P33" t="inlineStr">
      <is>
        <r>
          <rPr>
            <b/>
            <sz val="11"/>
            <color theme="1"/>
            <rFont val="Calibri"/>
            <family val="2"/>
          </rPr>
          <t>Bain:</t>
        </r>
        <r>
          <rPr>
            <sz val="11"/>
            <color theme="1"/>
            <rFont val="Calibri"/>
            <family val="2"/>
          </rPr>
          <t xml:space="preserve"> </t>
        </r>
        <r>
          <rPr>
            <sz val="11"/>
            <color rgb="FFFF0000"/>
            <rFont val="Calibri"/>
            <family val="2"/>
          </rPr>
          <t>4, 3.5</t>
        </r>
        <r>
          <rPr>
            <sz val="11"/>
            <color theme="1"/>
            <rFont val="Calibri"/>
            <family val="2"/>
          </rPr>
          <t xml:space="preserve"> PhD(2010) Karlsruhe. 8 pubs, 3 as first author. No research proposal as such.  Not as strong as top 2 IPPP candidates.</t>
        </r>
      </is>
    </nc>
  </rcc>
  <rfmt sheetId="1" sqref="K33:L33" start="0" length="2147483647">
    <dxf>
      <font>
        <color rgb="FFFF0000"/>
      </font>
    </dxf>
  </rfmt>
  <rdn rId="0" localSheetId="1" customView="1" name="Z_569D0098_EE6A_4595_A5AD_1BAC71EF29D8_.wvu.Cols" hidden="1" oldHidden="1">
    <oldFormula>Sheet1!$M:$N</oldFormula>
  </rdn>
  <rcv guid="{569D0098-EE6A-4595-A5AD-1BAC71EF29D8}" action="delete"/>
  <rdn rId="0" localSheetId="1" customView="1" name="Z_569D0098_EE6A_4595_A5AD_1BAC71EF29D8_.wvu.FilterData" hidden="1" oldHidden="1">
    <formula>Sheet1!$A$3:$P$120</formula>
    <oldFormula>Sheet1!$A$3:$P$120</oldFormula>
  </rdn>
  <rcv guid="{569D0098-EE6A-4595-A5AD-1BAC71EF29D8}" action="add"/>
</revisions>
</file>

<file path=xl/revisions/revisionLog1921.xml><?xml version="1.0" encoding="utf-8"?>
<revisions xmlns="http://schemas.openxmlformats.org/spreadsheetml/2006/main" xmlns:r="http://schemas.openxmlformats.org/officeDocument/2006/relationships">
  <rcc rId="351" sId="1">
    <oc r="P53" t="inlineStr">
      <is>
        <t>No signs at all - Withrawn?</t>
      </is>
    </oc>
    <nc r="P53" t="inlineStr">
      <is>
        <t>Withrawn</t>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revisionLog19211.xml><?xml version="1.0" encoding="utf-8"?>
<revisions xmlns="http://schemas.openxmlformats.org/spreadsheetml/2006/main" xmlns:r="http://schemas.openxmlformats.org/officeDocument/2006/relationships">
  <rcc rId="338" sId="1" odxf="1" dxf="1">
    <nc r="K46">
      <v>3.5</v>
    </nc>
    <odxf>
      <alignment horizontal="right" vertical="top" readingOrder="0"/>
    </odxf>
    <ndxf>
      <alignment horizontal="general" vertical="bottom" readingOrder="0"/>
    </ndxf>
  </rcc>
  <rcc rId="339" sId="1" odxf="1" dxf="1">
    <nc r="L46">
      <v>3</v>
    </nc>
    <odxf>
      <alignment horizontal="right" vertical="top" readingOrder="0"/>
    </odxf>
    <ndxf>
      <alignment horizontal="general" vertical="bottom" readingOrder="0"/>
    </ndxf>
  </rcc>
  <rcc rId="340" sId="1">
    <oc r="P46" t="inlineStr">
      <is>
        <t>No signs at all</t>
      </is>
    </oc>
    <nc r="P46" t="inlineStr">
      <is>
        <r>
          <t xml:space="preserve">No signs at all </t>
        </r>
        <r>
          <rPr>
            <b/>
            <sz val="11"/>
            <color theme="1"/>
            <rFont val="Calibri"/>
            <family val="2"/>
          </rPr>
          <t>Bain:</t>
        </r>
        <r>
          <rPr>
            <sz val="11"/>
            <color theme="1"/>
            <rFont val="Calibri"/>
            <family val="2"/>
          </rPr>
          <t xml:space="preserve"> No signatures at all. PhD 2010 (Victoria Univ. Wellington). RA at Otago. 3 papers inc. one Chem. Comm. Proposal is just a continuation of Andy Whiting's research. Looking for creativity and originality coming from applicant.</t>
        </r>
      </is>
    </nc>
  </rcc>
  <rcv guid="{569D0098-EE6A-4595-A5AD-1BAC71EF29D8}" action="delete"/>
  <rdn rId="0" localSheetId="1" customView="1" name="Z_569D0098_EE6A_4595_A5AD_1BAC71EF29D8_.wvu.Cols" hidden="1" oldHidden="1">
    <formula>Sheet1!$M:$N</formula>
    <oldFormula>Sheet1!$M:$N</oldFormula>
  </rdn>
  <rdn rId="0" localSheetId="1" customView="1" name="Z_569D0098_EE6A_4595_A5AD_1BAC71EF29D8_.wvu.FilterData" hidden="1" oldHidden="1">
    <formula>Sheet1!$A$3:$P$120</formula>
    <oldFormula>Sheet1!$A$3:$P$120</oldFormula>
  </rdn>
  <rcv guid="{569D0098-EE6A-4595-A5AD-1BAC71EF29D8}" action="add"/>
</revisions>
</file>

<file path=xl/revisions/userNames.xml><?xml version="1.0" encoding="utf-8"?>
<users xmlns="http://schemas.openxmlformats.org/spreadsheetml/2006/main" xmlns:r="http://schemas.openxmlformats.org/officeDocument/2006/relationships" count="1">
  <userInfo guid="{12B94738-3911-49F8-B80E-48278C0EDDAA}" name="admin" id="-953930652" dateTime="2011-08-23T12:40:2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filterMode="1"/>
  <dimension ref="A1:Q122"/>
  <sheetViews>
    <sheetView tabSelected="1" zoomScaleNormal="100" workbookViewId="0">
      <pane xSplit="1" ySplit="3" topLeftCell="G4" activePane="bottomRight" state="frozen"/>
      <selection pane="topRight" activeCell="B1" sqref="B1"/>
      <selection pane="bottomLeft" activeCell="A4" sqref="A4"/>
      <selection pane="bottomRight" activeCell="R124" sqref="R124"/>
    </sheetView>
  </sheetViews>
  <sheetFormatPr defaultRowHeight="15"/>
  <cols>
    <col min="1" max="1" width="17.28515625" customWidth="1"/>
    <col min="2" max="2" width="26.140625" customWidth="1"/>
    <col min="3" max="3" width="11.28515625" customWidth="1"/>
    <col min="4" max="4" width="23.85546875" customWidth="1"/>
    <col min="5" max="5" width="8.85546875" customWidth="1"/>
    <col min="6" max="6" width="27.42578125" customWidth="1"/>
    <col min="7" max="7" width="9.28515625" customWidth="1"/>
    <col min="8" max="8" width="9.7109375" customWidth="1"/>
    <col min="9" max="9" width="8.5703125" customWidth="1"/>
    <col min="10" max="10" width="9.85546875" bestFit="1" customWidth="1"/>
    <col min="11" max="11" width="19.28515625" customWidth="1"/>
    <col min="12" max="12" width="12.140625" customWidth="1"/>
    <col min="13" max="13" width="17.7109375" hidden="1" customWidth="1"/>
    <col min="14" max="14" width="18" hidden="1" customWidth="1"/>
    <col min="15" max="15" width="9.85546875" hidden="1" customWidth="1"/>
    <col min="16" max="16" width="26" hidden="1" customWidth="1"/>
    <col min="17" max="17" width="24.42578125" bestFit="1" customWidth="1"/>
  </cols>
  <sheetData>
    <row r="1" spans="1:17" ht="18.75">
      <c r="D1" s="16" t="s">
        <v>0</v>
      </c>
      <c r="E1" s="16"/>
      <c r="F1" s="17"/>
      <c r="G1" s="17"/>
      <c r="H1" s="17"/>
      <c r="I1" s="17"/>
      <c r="J1" s="17"/>
      <c r="K1" s="17"/>
      <c r="L1" s="17"/>
      <c r="M1" s="17"/>
      <c r="N1" s="17"/>
      <c r="O1" s="17"/>
    </row>
    <row r="2" spans="1:17">
      <c r="D2" t="s">
        <v>0</v>
      </c>
    </row>
    <row r="3" spans="1:17" s="1" customFormat="1" ht="45">
      <c r="A3" s="1" t="s">
        <v>1</v>
      </c>
      <c r="B3" s="1" t="s">
        <v>2</v>
      </c>
      <c r="C3" s="1" t="s">
        <v>3</v>
      </c>
      <c r="D3" s="1" t="s">
        <v>4</v>
      </c>
      <c r="E3" s="1" t="s">
        <v>341</v>
      </c>
      <c r="F3" s="1" t="s">
        <v>5</v>
      </c>
      <c r="G3" s="2" t="s">
        <v>15</v>
      </c>
      <c r="H3" s="2" t="s">
        <v>13</v>
      </c>
      <c r="I3" s="2" t="s">
        <v>14</v>
      </c>
      <c r="J3" s="2" t="s">
        <v>12</v>
      </c>
      <c r="K3" s="2" t="s">
        <v>6</v>
      </c>
      <c r="L3" s="2" t="s">
        <v>7</v>
      </c>
      <c r="M3" s="2" t="s">
        <v>8</v>
      </c>
      <c r="N3" s="2" t="s">
        <v>9</v>
      </c>
      <c r="O3" s="1" t="s">
        <v>10</v>
      </c>
      <c r="P3" s="1" t="s">
        <v>11</v>
      </c>
      <c r="Q3" s="1" t="s">
        <v>11</v>
      </c>
    </row>
    <row r="4" spans="1:17" hidden="1">
      <c r="A4" t="s">
        <v>23</v>
      </c>
      <c r="B4" s="4" t="s">
        <v>18</v>
      </c>
      <c r="C4" t="s">
        <v>309</v>
      </c>
      <c r="D4" s="4" t="s">
        <v>16</v>
      </c>
      <c r="E4" s="4" t="s">
        <v>342</v>
      </c>
      <c r="F4" s="4" t="s">
        <v>19</v>
      </c>
      <c r="G4" s="4" t="s">
        <v>17</v>
      </c>
      <c r="H4" s="3">
        <v>40909</v>
      </c>
      <c r="I4" s="4">
        <v>24</v>
      </c>
      <c r="K4">
        <v>3.5</v>
      </c>
      <c r="L4">
        <v>3</v>
      </c>
      <c r="O4">
        <f t="shared" ref="O4:O5" si="0">8*K4+8*L4+2*M4+2*N4</f>
        <v>52</v>
      </c>
      <c r="P4" t="s">
        <v>419</v>
      </c>
    </row>
    <row r="5" spans="1:17" hidden="1">
      <c r="A5" s="4" t="s">
        <v>20</v>
      </c>
      <c r="B5" s="4" t="s">
        <v>21</v>
      </c>
      <c r="C5" t="s">
        <v>310</v>
      </c>
      <c r="D5" t="s">
        <v>310</v>
      </c>
      <c r="E5" t="s">
        <v>342</v>
      </c>
      <c r="F5" s="4" t="s">
        <v>22</v>
      </c>
      <c r="G5" s="4" t="s">
        <v>24</v>
      </c>
      <c r="H5" s="3">
        <v>40817</v>
      </c>
      <c r="I5" s="4">
        <v>24</v>
      </c>
      <c r="K5">
        <v>5</v>
      </c>
      <c r="L5">
        <v>5</v>
      </c>
      <c r="O5">
        <f t="shared" si="0"/>
        <v>80</v>
      </c>
      <c r="P5" t="s">
        <v>410</v>
      </c>
    </row>
    <row r="6" spans="1:17" hidden="1">
      <c r="A6" s="4" t="s">
        <v>25</v>
      </c>
      <c r="B6" s="4" t="s">
        <v>26</v>
      </c>
      <c r="C6" t="s">
        <v>311</v>
      </c>
      <c r="D6" t="s">
        <v>55</v>
      </c>
      <c r="E6" t="s">
        <v>343</v>
      </c>
      <c r="F6" s="4" t="s">
        <v>27</v>
      </c>
      <c r="G6" s="4" t="s">
        <v>17</v>
      </c>
      <c r="H6" s="3">
        <v>40848</v>
      </c>
      <c r="I6" s="4">
        <v>24</v>
      </c>
      <c r="K6">
        <v>4</v>
      </c>
      <c r="L6">
        <v>4.3</v>
      </c>
      <c r="O6">
        <f>8*K6+8*L6+2*M6+2*N6</f>
        <v>66.400000000000006</v>
      </c>
      <c r="P6" t="s">
        <v>426</v>
      </c>
    </row>
    <row r="7" spans="1:17" hidden="1">
      <c r="A7" s="4" t="s">
        <v>28</v>
      </c>
      <c r="B7" s="4" t="s">
        <v>29</v>
      </c>
      <c r="C7" t="s">
        <v>308</v>
      </c>
      <c r="D7" s="4" t="s">
        <v>30</v>
      </c>
      <c r="E7" s="4" t="s">
        <v>342</v>
      </c>
      <c r="F7" s="4" t="s">
        <v>31</v>
      </c>
      <c r="G7" s="4" t="s">
        <v>17</v>
      </c>
      <c r="H7" s="3">
        <v>40817</v>
      </c>
      <c r="I7" s="4">
        <v>24</v>
      </c>
      <c r="O7">
        <f t="shared" ref="O7:O70" si="1">8*K7+8*L7+2*M7+2*N7</f>
        <v>0</v>
      </c>
    </row>
    <row r="8" spans="1:17" hidden="1">
      <c r="A8" s="4" t="s">
        <v>32</v>
      </c>
      <c r="B8" s="4" t="s">
        <v>33</v>
      </c>
      <c r="C8" t="s">
        <v>308</v>
      </c>
      <c r="D8" s="4" t="s">
        <v>16</v>
      </c>
      <c r="E8" s="4" t="s">
        <v>342</v>
      </c>
      <c r="F8" s="4" t="s">
        <v>34</v>
      </c>
      <c r="G8" s="4" t="s">
        <v>17</v>
      </c>
      <c r="H8" s="3">
        <v>40969</v>
      </c>
      <c r="I8" s="4">
        <v>24</v>
      </c>
      <c r="K8">
        <v>4.5</v>
      </c>
      <c r="L8">
        <v>4</v>
      </c>
      <c r="O8">
        <f t="shared" si="1"/>
        <v>68</v>
      </c>
      <c r="P8" t="s">
        <v>387</v>
      </c>
    </row>
    <row r="9" spans="1:17" hidden="1">
      <c r="A9" s="4" t="s">
        <v>35</v>
      </c>
      <c r="B9" s="4" t="s">
        <v>36</v>
      </c>
      <c r="C9" t="s">
        <v>312</v>
      </c>
      <c r="D9" t="s">
        <v>317</v>
      </c>
      <c r="E9" s="4" t="s">
        <v>343</v>
      </c>
      <c r="F9" s="4" t="s">
        <v>37</v>
      </c>
      <c r="G9" s="4" t="s">
        <v>17</v>
      </c>
      <c r="H9" s="3">
        <v>40909</v>
      </c>
      <c r="I9" s="4">
        <v>36</v>
      </c>
      <c r="K9">
        <v>3.5</v>
      </c>
      <c r="L9" s="8">
        <v>3.5</v>
      </c>
      <c r="O9">
        <f t="shared" si="1"/>
        <v>56</v>
      </c>
      <c r="P9" t="s">
        <v>458</v>
      </c>
    </row>
    <row r="10" spans="1:17" hidden="1">
      <c r="A10" s="4" t="s">
        <v>38</v>
      </c>
      <c r="B10" s="4" t="s">
        <v>39</v>
      </c>
      <c r="C10" t="s">
        <v>308</v>
      </c>
      <c r="D10" s="4" t="s">
        <v>40</v>
      </c>
      <c r="E10" t="s">
        <v>344</v>
      </c>
      <c r="F10" s="4" t="s">
        <v>41</v>
      </c>
      <c r="G10" s="4" t="s">
        <v>17</v>
      </c>
      <c r="H10" s="3">
        <v>41183</v>
      </c>
      <c r="I10" s="4">
        <v>24</v>
      </c>
      <c r="O10">
        <f t="shared" si="1"/>
        <v>0</v>
      </c>
    </row>
    <row r="11" spans="1:17" hidden="1">
      <c r="A11" s="4" t="s">
        <v>43</v>
      </c>
      <c r="B11" s="4" t="s">
        <v>44</v>
      </c>
      <c r="C11" s="5" t="s">
        <v>308</v>
      </c>
      <c r="D11" t="s">
        <v>321</v>
      </c>
      <c r="E11" t="s">
        <v>344</v>
      </c>
      <c r="F11" s="4" t="s">
        <v>45</v>
      </c>
      <c r="G11" s="4" t="s">
        <v>17</v>
      </c>
      <c r="H11" s="3">
        <v>40817</v>
      </c>
      <c r="I11" s="4">
        <v>24</v>
      </c>
      <c r="O11">
        <f t="shared" si="1"/>
        <v>0</v>
      </c>
    </row>
    <row r="12" spans="1:17" hidden="1">
      <c r="A12" s="4" t="s">
        <v>46</v>
      </c>
      <c r="B12" s="4" t="s">
        <v>47</v>
      </c>
      <c r="C12" t="s">
        <v>308</v>
      </c>
      <c r="D12" s="4" t="s">
        <v>52</v>
      </c>
      <c r="E12" t="s">
        <v>344</v>
      </c>
      <c r="F12" s="4" t="s">
        <v>48</v>
      </c>
      <c r="G12" s="4" t="s">
        <v>17</v>
      </c>
      <c r="H12" s="3">
        <v>41183</v>
      </c>
      <c r="I12" s="4">
        <v>24</v>
      </c>
      <c r="K12">
        <v>4</v>
      </c>
      <c r="L12">
        <v>4</v>
      </c>
      <c r="O12">
        <f t="shared" si="1"/>
        <v>64</v>
      </c>
    </row>
    <row r="13" spans="1:17" hidden="1">
      <c r="A13" s="5" t="s">
        <v>347</v>
      </c>
      <c r="B13" s="5" t="s">
        <v>346</v>
      </c>
      <c r="C13" s="5" t="s">
        <v>308</v>
      </c>
      <c r="D13" s="5" t="s">
        <v>318</v>
      </c>
      <c r="E13" s="5" t="s">
        <v>343</v>
      </c>
      <c r="F13" s="5" t="s">
        <v>42</v>
      </c>
      <c r="G13" s="4" t="s">
        <v>17</v>
      </c>
      <c r="H13" s="3">
        <v>41183</v>
      </c>
      <c r="I13" s="4">
        <v>24</v>
      </c>
      <c r="K13">
        <v>4.5999999999999996</v>
      </c>
      <c r="L13">
        <v>4.5</v>
      </c>
      <c r="O13">
        <f t="shared" si="1"/>
        <v>72.8</v>
      </c>
      <c r="P13" t="s">
        <v>430</v>
      </c>
    </row>
    <row r="14" spans="1:17" hidden="1">
      <c r="A14" s="4" t="s">
        <v>49</v>
      </c>
      <c r="B14" s="4" t="s">
        <v>50</v>
      </c>
      <c r="C14" t="s">
        <v>313</v>
      </c>
      <c r="D14" t="s">
        <v>319</v>
      </c>
      <c r="E14" s="5" t="s">
        <v>344</v>
      </c>
      <c r="F14" s="4" t="s">
        <v>51</v>
      </c>
      <c r="G14" s="4" t="s">
        <v>17</v>
      </c>
      <c r="H14" s="3">
        <v>40817</v>
      </c>
      <c r="I14" s="4">
        <v>24</v>
      </c>
      <c r="K14" s="12">
        <v>3.5</v>
      </c>
      <c r="L14" s="12">
        <v>3</v>
      </c>
      <c r="O14">
        <f t="shared" si="1"/>
        <v>52</v>
      </c>
      <c r="P14" t="s">
        <v>379</v>
      </c>
    </row>
    <row r="15" spans="1:17">
      <c r="A15" s="4" t="s">
        <v>53</v>
      </c>
      <c r="B15" s="4" t="s">
        <v>54</v>
      </c>
      <c r="C15" t="s">
        <v>311</v>
      </c>
      <c r="D15" s="4" t="s">
        <v>55</v>
      </c>
      <c r="E15" s="4" t="s">
        <v>343</v>
      </c>
      <c r="F15" t="s">
        <v>339</v>
      </c>
      <c r="G15" s="4" t="s">
        <v>17</v>
      </c>
      <c r="H15" s="3">
        <v>41000</v>
      </c>
      <c r="I15" s="4">
        <v>30</v>
      </c>
      <c r="K15">
        <v>3.8</v>
      </c>
      <c r="L15">
        <v>3.8</v>
      </c>
      <c r="O15">
        <f t="shared" si="1"/>
        <v>60.8</v>
      </c>
      <c r="P15" t="s">
        <v>436</v>
      </c>
    </row>
    <row r="16" spans="1:17" hidden="1">
      <c r="A16" s="4" t="s">
        <v>56</v>
      </c>
      <c r="B16" s="4" t="s">
        <v>57</v>
      </c>
      <c r="C16" t="s">
        <v>310</v>
      </c>
      <c r="D16" t="s">
        <v>310</v>
      </c>
      <c r="E16" s="4" t="s">
        <v>342</v>
      </c>
      <c r="F16" s="4" t="s">
        <v>58</v>
      </c>
      <c r="G16" s="4" t="s">
        <v>17</v>
      </c>
      <c r="H16" s="3">
        <v>40817</v>
      </c>
      <c r="I16" s="4">
        <v>36</v>
      </c>
      <c r="K16" s="12">
        <v>5</v>
      </c>
      <c r="L16" s="12">
        <v>5</v>
      </c>
      <c r="O16">
        <f t="shared" si="1"/>
        <v>80</v>
      </c>
      <c r="P16" t="s">
        <v>409</v>
      </c>
    </row>
    <row r="17" spans="1:16" hidden="1">
      <c r="A17" s="4" t="s">
        <v>61</v>
      </c>
      <c r="B17" s="4" t="s">
        <v>59</v>
      </c>
      <c r="C17" t="s">
        <v>308</v>
      </c>
      <c r="D17" t="s">
        <v>319</v>
      </c>
      <c r="E17" s="5" t="s">
        <v>344</v>
      </c>
      <c r="F17" s="4" t="s">
        <v>60</v>
      </c>
      <c r="G17" s="4" t="s">
        <v>17</v>
      </c>
      <c r="H17" s="3">
        <v>40817</v>
      </c>
      <c r="I17" s="4">
        <v>24</v>
      </c>
      <c r="K17" s="12">
        <v>3.6</v>
      </c>
      <c r="L17" s="12">
        <v>3.8</v>
      </c>
      <c r="O17">
        <f t="shared" si="1"/>
        <v>59.2</v>
      </c>
      <c r="P17" t="s">
        <v>380</v>
      </c>
    </row>
    <row r="18" spans="1:16" hidden="1">
      <c r="A18" s="4" t="s">
        <v>62</v>
      </c>
      <c r="B18" s="4" t="s">
        <v>63</v>
      </c>
      <c r="C18" t="s">
        <v>308</v>
      </c>
      <c r="D18" s="4" t="s">
        <v>16</v>
      </c>
      <c r="E18" s="4" t="s">
        <v>342</v>
      </c>
      <c r="F18" s="4" t="s">
        <v>64</v>
      </c>
      <c r="G18" s="4" t="s">
        <v>17</v>
      </c>
      <c r="H18" s="3">
        <v>40909</v>
      </c>
      <c r="I18" s="4">
        <v>24</v>
      </c>
      <c r="K18" s="12">
        <v>3</v>
      </c>
      <c r="L18" s="12">
        <v>3.7</v>
      </c>
      <c r="O18">
        <f t="shared" si="1"/>
        <v>53.6</v>
      </c>
      <c r="P18" t="s">
        <v>388</v>
      </c>
    </row>
    <row r="19" spans="1:16" hidden="1">
      <c r="A19" t="s">
        <v>345</v>
      </c>
      <c r="B19" s="4" t="s">
        <v>323</v>
      </c>
      <c r="C19" t="s">
        <v>315</v>
      </c>
      <c r="D19" t="s">
        <v>55</v>
      </c>
      <c r="E19" s="4" t="s">
        <v>343</v>
      </c>
      <c r="F19" s="4" t="s">
        <v>260</v>
      </c>
      <c r="G19" s="4" t="s">
        <v>17</v>
      </c>
      <c r="H19" s="3">
        <v>40878</v>
      </c>
      <c r="I19" s="4">
        <v>24</v>
      </c>
      <c r="K19" s="15">
        <v>2</v>
      </c>
      <c r="L19" s="15">
        <v>5</v>
      </c>
      <c r="O19">
        <f t="shared" si="1"/>
        <v>56</v>
      </c>
      <c r="P19" s="10" t="s">
        <v>456</v>
      </c>
    </row>
    <row r="20" spans="1:16" hidden="1">
      <c r="A20" s="4" t="s">
        <v>65</v>
      </c>
      <c r="B20" s="4" t="s">
        <v>66</v>
      </c>
      <c r="C20" t="s">
        <v>308</v>
      </c>
      <c r="D20" s="4" t="s">
        <v>67</v>
      </c>
      <c r="E20" s="4" t="s">
        <v>344</v>
      </c>
      <c r="F20" s="4" t="s">
        <v>68</v>
      </c>
      <c r="G20" s="4" t="s">
        <v>17</v>
      </c>
      <c r="H20" s="3">
        <v>40909</v>
      </c>
      <c r="I20" s="4">
        <v>24</v>
      </c>
      <c r="K20" s="12"/>
      <c r="L20" s="12"/>
      <c r="O20">
        <f t="shared" si="1"/>
        <v>0</v>
      </c>
      <c r="P20" t="s">
        <v>358</v>
      </c>
    </row>
    <row r="21" spans="1:16">
      <c r="A21" s="4" t="s">
        <v>69</v>
      </c>
      <c r="B21" s="4" t="s">
        <v>66</v>
      </c>
      <c r="C21" t="s">
        <v>308</v>
      </c>
      <c r="D21" s="4" t="s">
        <v>55</v>
      </c>
      <c r="E21" s="4" t="s">
        <v>343</v>
      </c>
      <c r="F21" s="4" t="s">
        <v>72</v>
      </c>
      <c r="G21" s="4" t="s">
        <v>17</v>
      </c>
      <c r="H21" s="3">
        <v>41000</v>
      </c>
      <c r="I21" s="4">
        <v>12</v>
      </c>
      <c r="K21">
        <v>4</v>
      </c>
      <c r="L21">
        <v>3.8</v>
      </c>
      <c r="O21">
        <f t="shared" si="1"/>
        <v>62.4</v>
      </c>
      <c r="P21" t="s">
        <v>434</v>
      </c>
    </row>
    <row r="22" spans="1:16" hidden="1">
      <c r="A22" s="4" t="s">
        <v>70</v>
      </c>
      <c r="B22" s="4" t="s">
        <v>71</v>
      </c>
      <c r="C22" t="s">
        <v>311</v>
      </c>
      <c r="D22" t="s">
        <v>55</v>
      </c>
      <c r="E22" s="4" t="s">
        <v>343</v>
      </c>
      <c r="F22" s="4" t="s">
        <v>73</v>
      </c>
      <c r="G22" s="4" t="s">
        <v>17</v>
      </c>
      <c r="H22" s="3">
        <v>41000</v>
      </c>
      <c r="I22" s="4">
        <v>36</v>
      </c>
      <c r="K22">
        <v>4.2</v>
      </c>
      <c r="L22">
        <v>4.3</v>
      </c>
      <c r="O22">
        <f t="shared" si="1"/>
        <v>68</v>
      </c>
      <c r="P22" t="s">
        <v>438</v>
      </c>
    </row>
    <row r="23" spans="1:16" hidden="1">
      <c r="A23" s="4" t="s">
        <v>74</v>
      </c>
      <c r="B23" s="4" t="s">
        <v>75</v>
      </c>
      <c r="C23" t="s">
        <v>313</v>
      </c>
      <c r="D23" t="s">
        <v>40</v>
      </c>
      <c r="E23" t="s">
        <v>344</v>
      </c>
      <c r="F23" s="4" t="s">
        <v>76</v>
      </c>
      <c r="G23" s="4" t="s">
        <v>17</v>
      </c>
      <c r="H23" s="3">
        <v>41183</v>
      </c>
      <c r="I23" s="4">
        <v>24</v>
      </c>
      <c r="K23" s="12">
        <v>3</v>
      </c>
      <c r="L23" s="12">
        <v>2.5</v>
      </c>
      <c r="O23">
        <f t="shared" si="1"/>
        <v>44</v>
      </c>
    </row>
    <row r="24" spans="1:16" hidden="1">
      <c r="A24" s="4" t="s">
        <v>77</v>
      </c>
      <c r="B24" s="4" t="s">
        <v>78</v>
      </c>
      <c r="C24" t="s">
        <v>308</v>
      </c>
      <c r="D24" s="4" t="s">
        <v>79</v>
      </c>
      <c r="E24" s="4" t="s">
        <v>342</v>
      </c>
      <c r="F24" s="4" t="s">
        <v>80</v>
      </c>
      <c r="G24" s="4" t="s">
        <v>17</v>
      </c>
      <c r="H24" s="3">
        <v>40969</v>
      </c>
      <c r="I24" s="4">
        <v>24</v>
      </c>
      <c r="K24" s="12"/>
      <c r="L24" s="12"/>
      <c r="O24">
        <f t="shared" si="1"/>
        <v>0</v>
      </c>
    </row>
    <row r="25" spans="1:16" hidden="1">
      <c r="A25" s="4" t="s">
        <v>81</v>
      </c>
      <c r="B25" s="4" t="s">
        <v>82</v>
      </c>
      <c r="C25" t="s">
        <v>313</v>
      </c>
      <c r="D25" t="s">
        <v>319</v>
      </c>
      <c r="E25" s="5" t="s">
        <v>344</v>
      </c>
      <c r="F25" s="4" t="s">
        <v>83</v>
      </c>
      <c r="G25" s="4" t="s">
        <v>17</v>
      </c>
      <c r="H25" s="3">
        <v>41000</v>
      </c>
      <c r="I25" s="4">
        <v>24</v>
      </c>
      <c r="K25" s="12">
        <v>4</v>
      </c>
      <c r="L25" s="12">
        <v>3.5</v>
      </c>
      <c r="O25">
        <f t="shared" si="1"/>
        <v>60</v>
      </c>
      <c r="P25" t="s">
        <v>381</v>
      </c>
    </row>
    <row r="26" spans="1:16" hidden="1">
      <c r="A26" s="4" t="s">
        <v>84</v>
      </c>
      <c r="B26" s="4" t="s">
        <v>85</v>
      </c>
      <c r="C26" t="s">
        <v>308</v>
      </c>
      <c r="D26" s="4" t="s">
        <v>16</v>
      </c>
      <c r="E26" s="4" t="s">
        <v>342</v>
      </c>
      <c r="F26" s="4" t="s">
        <v>86</v>
      </c>
      <c r="G26" s="4" t="s">
        <v>17</v>
      </c>
      <c r="H26" s="3">
        <v>40817</v>
      </c>
      <c r="I26" s="4">
        <v>36</v>
      </c>
      <c r="K26" s="12" t="s">
        <v>373</v>
      </c>
      <c r="L26" s="12" t="s">
        <v>373</v>
      </c>
      <c r="P26" t="s">
        <v>389</v>
      </c>
    </row>
    <row r="27" spans="1:16" hidden="1">
      <c r="A27" s="4" t="s">
        <v>88</v>
      </c>
      <c r="B27" s="4" t="s">
        <v>89</v>
      </c>
      <c r="C27" t="s">
        <v>308</v>
      </c>
      <c r="D27" s="4" t="s">
        <v>16</v>
      </c>
      <c r="E27" s="4" t="s">
        <v>342</v>
      </c>
      <c r="F27" s="4" t="s">
        <v>34</v>
      </c>
      <c r="G27" s="4" t="s">
        <v>17</v>
      </c>
      <c r="H27" s="3">
        <v>40817</v>
      </c>
      <c r="I27" s="4">
        <v>24</v>
      </c>
      <c r="K27" s="12" t="s">
        <v>373</v>
      </c>
      <c r="L27" s="12" t="s">
        <v>373</v>
      </c>
      <c r="P27" t="s">
        <v>390</v>
      </c>
    </row>
    <row r="28" spans="1:16" hidden="1">
      <c r="A28" s="4" t="s">
        <v>90</v>
      </c>
      <c r="B28" s="4" t="s">
        <v>91</v>
      </c>
      <c r="C28" t="s">
        <v>308</v>
      </c>
      <c r="D28" t="s">
        <v>318</v>
      </c>
      <c r="E28" s="5" t="s">
        <v>343</v>
      </c>
      <c r="F28" s="4" t="s">
        <v>92</v>
      </c>
      <c r="G28" s="4" t="s">
        <v>17</v>
      </c>
      <c r="H28" s="3">
        <v>40817</v>
      </c>
      <c r="I28" s="4">
        <v>24</v>
      </c>
      <c r="K28">
        <v>4</v>
      </c>
      <c r="L28">
        <v>4.2</v>
      </c>
      <c r="O28">
        <f t="shared" si="1"/>
        <v>65.599999999999994</v>
      </c>
      <c r="P28" t="s">
        <v>437</v>
      </c>
    </row>
    <row r="29" spans="1:16" hidden="1">
      <c r="A29" s="4" t="s">
        <v>94</v>
      </c>
      <c r="B29" s="4" t="s">
        <v>95</v>
      </c>
      <c r="C29" t="s">
        <v>313</v>
      </c>
      <c r="D29" s="4" t="s">
        <v>96</v>
      </c>
      <c r="E29" s="4" t="s">
        <v>344</v>
      </c>
      <c r="F29" s="4" t="s">
        <v>99</v>
      </c>
      <c r="G29" s="4" t="s">
        <v>17</v>
      </c>
      <c r="H29" s="3">
        <v>41000</v>
      </c>
      <c r="I29" s="4">
        <v>24</v>
      </c>
      <c r="K29" s="12">
        <v>4</v>
      </c>
      <c r="L29" s="12">
        <v>4.5</v>
      </c>
      <c r="O29">
        <f t="shared" si="1"/>
        <v>68</v>
      </c>
      <c r="P29" t="s">
        <v>367</v>
      </c>
    </row>
    <row r="30" spans="1:16" hidden="1">
      <c r="A30" s="4" t="s">
        <v>97</v>
      </c>
      <c r="B30" s="4" t="s">
        <v>98</v>
      </c>
      <c r="C30" t="s">
        <v>313</v>
      </c>
      <c r="D30" s="4" t="s">
        <v>96</v>
      </c>
      <c r="E30" s="4" t="s">
        <v>344</v>
      </c>
      <c r="F30" t="s">
        <v>99</v>
      </c>
      <c r="G30" s="4" t="s">
        <v>17</v>
      </c>
      <c r="H30" s="3">
        <v>40817</v>
      </c>
      <c r="I30" s="4">
        <v>24</v>
      </c>
      <c r="K30" s="12">
        <v>3.5</v>
      </c>
      <c r="L30" s="12">
        <v>3.5</v>
      </c>
      <c r="O30">
        <f t="shared" si="1"/>
        <v>56</v>
      </c>
    </row>
    <row r="31" spans="1:16" hidden="1">
      <c r="A31" s="4" t="s">
        <v>100</v>
      </c>
      <c r="B31" s="4" t="s">
        <v>101</v>
      </c>
      <c r="C31" t="s">
        <v>312</v>
      </c>
      <c r="D31" t="s">
        <v>320</v>
      </c>
      <c r="E31" t="s">
        <v>343</v>
      </c>
      <c r="F31" s="4" t="s">
        <v>102</v>
      </c>
      <c r="G31" s="4" t="s">
        <v>17</v>
      </c>
      <c r="H31" s="3">
        <v>40909</v>
      </c>
      <c r="I31" s="4">
        <v>18</v>
      </c>
      <c r="K31" s="15">
        <v>3.5</v>
      </c>
      <c r="L31" s="15">
        <v>3.5</v>
      </c>
      <c r="O31">
        <f t="shared" si="1"/>
        <v>56</v>
      </c>
      <c r="P31" t="s">
        <v>455</v>
      </c>
    </row>
    <row r="32" spans="1:16" hidden="1">
      <c r="A32" s="4" t="s">
        <v>324</v>
      </c>
      <c r="B32" s="4" t="s">
        <v>325</v>
      </c>
      <c r="C32" t="s">
        <v>315</v>
      </c>
      <c r="D32" t="s">
        <v>30</v>
      </c>
      <c r="E32" t="s">
        <v>342</v>
      </c>
      <c r="F32" s="4" t="s">
        <v>215</v>
      </c>
      <c r="G32" s="4" t="s">
        <v>334</v>
      </c>
      <c r="H32" s="7">
        <v>41000</v>
      </c>
      <c r="I32" s="4">
        <v>24</v>
      </c>
      <c r="K32" s="12">
        <v>2</v>
      </c>
      <c r="L32" s="12">
        <v>3</v>
      </c>
      <c r="O32">
        <f t="shared" si="1"/>
        <v>40</v>
      </c>
      <c r="P32" t="s">
        <v>372</v>
      </c>
    </row>
    <row r="33" spans="1:16" hidden="1">
      <c r="A33" s="4" t="s">
        <v>103</v>
      </c>
      <c r="B33" s="4" t="s">
        <v>104</v>
      </c>
      <c r="C33" s="4" t="s">
        <v>105</v>
      </c>
      <c r="D33" s="4" t="s">
        <v>55</v>
      </c>
      <c r="E33" s="4" t="s">
        <v>343</v>
      </c>
      <c r="F33" s="4" t="s">
        <v>106</v>
      </c>
      <c r="G33" s="4" t="s">
        <v>17</v>
      </c>
      <c r="H33" s="3">
        <v>41183</v>
      </c>
      <c r="I33" s="4">
        <v>24</v>
      </c>
      <c r="K33" s="15">
        <v>4.4000000000000004</v>
      </c>
      <c r="L33" s="15">
        <v>4.4000000000000004</v>
      </c>
      <c r="O33">
        <f t="shared" si="1"/>
        <v>70.400000000000006</v>
      </c>
      <c r="P33" t="s">
        <v>460</v>
      </c>
    </row>
    <row r="34" spans="1:16" hidden="1">
      <c r="A34" t="s">
        <v>350</v>
      </c>
      <c r="B34" t="s">
        <v>351</v>
      </c>
      <c r="C34" t="s">
        <v>309</v>
      </c>
      <c r="D34" t="s">
        <v>183</v>
      </c>
      <c r="E34" s="4" t="s">
        <v>342</v>
      </c>
      <c r="F34" s="4" t="s">
        <v>87</v>
      </c>
      <c r="G34" s="4" t="s">
        <v>17</v>
      </c>
      <c r="H34" s="3">
        <v>40817</v>
      </c>
      <c r="I34" s="4">
        <v>36</v>
      </c>
      <c r="K34" s="12">
        <v>3.5</v>
      </c>
      <c r="L34" s="12">
        <v>3.5</v>
      </c>
      <c r="O34">
        <f t="shared" si="1"/>
        <v>56</v>
      </c>
      <c r="P34" t="s">
        <v>420</v>
      </c>
    </row>
    <row r="35" spans="1:16" hidden="1">
      <c r="A35" s="4" t="s">
        <v>107</v>
      </c>
      <c r="B35" s="4" t="s">
        <v>108</v>
      </c>
      <c r="C35" t="s">
        <v>308</v>
      </c>
      <c r="D35" s="4" t="s">
        <v>16</v>
      </c>
      <c r="E35" s="4" t="s">
        <v>342</v>
      </c>
      <c r="F35" s="4" t="s">
        <v>109</v>
      </c>
      <c r="G35" s="4" t="s">
        <v>17</v>
      </c>
      <c r="H35" s="3">
        <v>40909</v>
      </c>
      <c r="I35" s="4">
        <v>24</v>
      </c>
      <c r="K35" s="12">
        <v>3.8</v>
      </c>
      <c r="L35" s="12">
        <v>3.5</v>
      </c>
      <c r="O35">
        <f t="shared" si="1"/>
        <v>58.4</v>
      </c>
      <c r="P35" t="s">
        <v>418</v>
      </c>
    </row>
    <row r="36" spans="1:16" hidden="1">
      <c r="A36" s="4" t="s">
        <v>110</v>
      </c>
      <c r="B36" s="4" t="s">
        <v>111</v>
      </c>
      <c r="C36" t="s">
        <v>308</v>
      </c>
      <c r="D36" t="s">
        <v>318</v>
      </c>
      <c r="E36" s="5" t="s">
        <v>343</v>
      </c>
      <c r="F36" s="4" t="s">
        <v>112</v>
      </c>
      <c r="G36" s="4" t="s">
        <v>17</v>
      </c>
      <c r="H36" s="3">
        <v>40909</v>
      </c>
      <c r="I36" s="4">
        <v>36</v>
      </c>
      <c r="K36">
        <v>3</v>
      </c>
      <c r="L36">
        <v>3.5</v>
      </c>
      <c r="O36">
        <f t="shared" si="1"/>
        <v>52</v>
      </c>
      <c r="P36" t="s">
        <v>449</v>
      </c>
    </row>
    <row r="37" spans="1:16" hidden="1">
      <c r="A37" s="4" t="s">
        <v>113</v>
      </c>
      <c r="B37" s="4" t="s">
        <v>114</v>
      </c>
      <c r="C37" t="s">
        <v>308</v>
      </c>
      <c r="D37" s="4" t="s">
        <v>115</v>
      </c>
      <c r="E37" s="4" t="s">
        <v>343</v>
      </c>
      <c r="F37" s="4" t="s">
        <v>116</v>
      </c>
      <c r="G37" s="4" t="s">
        <v>17</v>
      </c>
      <c r="H37" s="3">
        <v>40817</v>
      </c>
      <c r="I37" s="4">
        <v>24</v>
      </c>
      <c r="K37">
        <v>3.8</v>
      </c>
      <c r="L37">
        <v>4.2</v>
      </c>
      <c r="O37">
        <f t="shared" si="1"/>
        <v>64</v>
      </c>
      <c r="P37" t="s">
        <v>431</v>
      </c>
    </row>
    <row r="38" spans="1:16" hidden="1">
      <c r="A38" s="4" t="s">
        <v>117</v>
      </c>
      <c r="B38" s="4" t="s">
        <v>118</v>
      </c>
      <c r="C38" t="s">
        <v>308</v>
      </c>
      <c r="D38" s="4" t="s">
        <v>67</v>
      </c>
      <c r="E38" s="4" t="s">
        <v>344</v>
      </c>
      <c r="F38" s="4" t="s">
        <v>119</v>
      </c>
      <c r="G38" s="4" t="s">
        <v>17</v>
      </c>
      <c r="H38" s="3">
        <v>40909</v>
      </c>
      <c r="I38" s="4">
        <v>24</v>
      </c>
      <c r="K38" s="12"/>
      <c r="L38" s="12"/>
      <c r="O38">
        <f t="shared" si="1"/>
        <v>0</v>
      </c>
    </row>
    <row r="39" spans="1:16" hidden="1">
      <c r="A39" s="4" t="s">
        <v>120</v>
      </c>
      <c r="B39" s="4" t="s">
        <v>121</v>
      </c>
      <c r="C39" t="s">
        <v>313</v>
      </c>
      <c r="D39" s="4" t="s">
        <v>96</v>
      </c>
      <c r="E39" s="4" t="s">
        <v>344</v>
      </c>
      <c r="F39" s="4" t="s">
        <v>99</v>
      </c>
      <c r="G39" s="4" t="s">
        <v>17</v>
      </c>
      <c r="H39" s="3">
        <v>41000</v>
      </c>
      <c r="I39" s="4">
        <v>24</v>
      </c>
      <c r="K39" s="12">
        <v>3.5</v>
      </c>
      <c r="L39" s="12">
        <v>3</v>
      </c>
      <c r="O39">
        <f t="shared" si="1"/>
        <v>52</v>
      </c>
    </row>
    <row r="40" spans="1:16" hidden="1">
      <c r="A40" s="4" t="s">
        <v>122</v>
      </c>
      <c r="B40" s="4" t="s">
        <v>123</v>
      </c>
      <c r="C40" t="s">
        <v>313</v>
      </c>
      <c r="D40" t="s">
        <v>321</v>
      </c>
      <c r="E40" t="s">
        <v>344</v>
      </c>
      <c r="F40" s="4" t="s">
        <v>124</v>
      </c>
      <c r="G40" s="4" t="s">
        <v>17</v>
      </c>
      <c r="H40" s="3">
        <v>40999</v>
      </c>
      <c r="I40" s="4">
        <v>36</v>
      </c>
      <c r="K40" s="12">
        <v>4.5</v>
      </c>
      <c r="L40" s="12">
        <v>4</v>
      </c>
      <c r="O40">
        <f t="shared" si="1"/>
        <v>68</v>
      </c>
      <c r="P40" t="s">
        <v>368</v>
      </c>
    </row>
    <row r="41" spans="1:16" hidden="1">
      <c r="A41" t="s">
        <v>348</v>
      </c>
      <c r="B41" t="s">
        <v>349</v>
      </c>
      <c r="C41" t="s">
        <v>310</v>
      </c>
      <c r="D41" t="s">
        <v>310</v>
      </c>
      <c r="E41" s="4" t="s">
        <v>342</v>
      </c>
      <c r="F41" s="4" t="s">
        <v>93</v>
      </c>
      <c r="G41" s="4" t="s">
        <v>17</v>
      </c>
      <c r="H41" s="3">
        <v>40817</v>
      </c>
      <c r="I41" s="4">
        <v>24</v>
      </c>
      <c r="K41" s="12">
        <v>5</v>
      </c>
      <c r="L41" s="12">
        <v>5</v>
      </c>
      <c r="O41">
        <f t="shared" si="1"/>
        <v>80</v>
      </c>
      <c r="P41" t="s">
        <v>408</v>
      </c>
    </row>
    <row r="42" spans="1:16" hidden="1">
      <c r="A42" s="4" t="s">
        <v>125</v>
      </c>
      <c r="B42" s="4" t="s">
        <v>126</v>
      </c>
      <c r="C42" t="s">
        <v>312</v>
      </c>
      <c r="D42" s="4" t="s">
        <v>55</v>
      </c>
      <c r="E42" s="4" t="s">
        <v>343</v>
      </c>
      <c r="F42" s="4" t="s">
        <v>127</v>
      </c>
      <c r="G42" s="4" t="s">
        <v>17</v>
      </c>
      <c r="H42" s="3">
        <v>40909</v>
      </c>
      <c r="I42" s="4">
        <v>36</v>
      </c>
      <c r="K42" s="12">
        <v>4</v>
      </c>
      <c r="L42" s="12">
        <v>4</v>
      </c>
      <c r="O42">
        <f t="shared" si="1"/>
        <v>64</v>
      </c>
      <c r="P42" t="s">
        <v>427</v>
      </c>
    </row>
    <row r="43" spans="1:16" hidden="1">
      <c r="A43" s="4" t="s">
        <v>128</v>
      </c>
      <c r="B43" s="4" t="s">
        <v>129</v>
      </c>
      <c r="C43" t="s">
        <v>308</v>
      </c>
      <c r="D43" s="4" t="s">
        <v>52</v>
      </c>
      <c r="E43" t="s">
        <v>344</v>
      </c>
      <c r="F43" s="4" t="s">
        <v>130</v>
      </c>
      <c r="G43" s="4" t="s">
        <v>17</v>
      </c>
      <c r="H43" s="3">
        <v>40817</v>
      </c>
      <c r="I43" s="4">
        <v>24</v>
      </c>
      <c r="K43" s="12">
        <v>4.5</v>
      </c>
      <c r="L43" s="12">
        <v>4.5</v>
      </c>
      <c r="O43">
        <f t="shared" si="1"/>
        <v>72</v>
      </c>
    </row>
    <row r="44" spans="1:16" hidden="1">
      <c r="A44" s="4" t="s">
        <v>131</v>
      </c>
      <c r="B44" s="4" t="s">
        <v>132</v>
      </c>
      <c r="C44" t="s">
        <v>313</v>
      </c>
      <c r="D44" s="4" t="s">
        <v>79</v>
      </c>
      <c r="E44" s="4" t="s">
        <v>342</v>
      </c>
      <c r="F44" s="4" t="s">
        <v>133</v>
      </c>
      <c r="G44" s="4" t="s">
        <v>17</v>
      </c>
      <c r="H44" s="3">
        <v>40987</v>
      </c>
      <c r="I44" s="4">
        <v>24</v>
      </c>
      <c r="K44" s="12">
        <v>3.5</v>
      </c>
      <c r="L44" s="12">
        <v>4</v>
      </c>
      <c r="O44">
        <f t="shared" si="1"/>
        <v>60</v>
      </c>
      <c r="P44" t="s">
        <v>369</v>
      </c>
    </row>
    <row r="45" spans="1:16" hidden="1">
      <c r="A45" s="4" t="s">
        <v>134</v>
      </c>
      <c r="B45" s="4" t="s">
        <v>135</v>
      </c>
      <c r="C45" t="s">
        <v>308</v>
      </c>
      <c r="D45" t="s">
        <v>297</v>
      </c>
      <c r="E45" s="4" t="s">
        <v>342</v>
      </c>
      <c r="F45" s="4" t="s">
        <v>136</v>
      </c>
      <c r="G45" s="4" t="s">
        <v>24</v>
      </c>
      <c r="H45" s="3">
        <v>40817</v>
      </c>
      <c r="I45" s="4">
        <v>24</v>
      </c>
      <c r="K45" s="12"/>
      <c r="L45" s="12"/>
      <c r="O45">
        <f t="shared" si="1"/>
        <v>0</v>
      </c>
      <c r="P45" t="s">
        <v>359</v>
      </c>
    </row>
    <row r="46" spans="1:16" hidden="1">
      <c r="A46" s="4" t="s">
        <v>137</v>
      </c>
      <c r="B46" s="4" t="s">
        <v>138</v>
      </c>
      <c r="C46" t="s">
        <v>308</v>
      </c>
      <c r="D46" s="4" t="s">
        <v>140</v>
      </c>
      <c r="E46" t="s">
        <v>343</v>
      </c>
      <c r="F46" s="4" t="s">
        <v>139</v>
      </c>
      <c r="G46" s="4" t="s">
        <v>24</v>
      </c>
      <c r="H46" s="3">
        <v>40909</v>
      </c>
      <c r="I46" s="4">
        <v>24</v>
      </c>
      <c r="K46">
        <v>3.5</v>
      </c>
      <c r="L46">
        <v>3</v>
      </c>
      <c r="O46">
        <f t="shared" si="1"/>
        <v>52</v>
      </c>
      <c r="P46" t="s">
        <v>450</v>
      </c>
    </row>
    <row r="47" spans="1:16" hidden="1">
      <c r="A47" s="4" t="s">
        <v>326</v>
      </c>
      <c r="B47" s="4" t="s">
        <v>327</v>
      </c>
      <c r="C47" t="s">
        <v>315</v>
      </c>
      <c r="D47" t="s">
        <v>55</v>
      </c>
      <c r="E47" s="4" t="s">
        <v>343</v>
      </c>
      <c r="F47" s="4" t="s">
        <v>260</v>
      </c>
      <c r="G47" s="4" t="s">
        <v>17</v>
      </c>
      <c r="H47" s="3">
        <v>40909</v>
      </c>
      <c r="I47" s="4">
        <v>24</v>
      </c>
      <c r="J47" s="4" t="s">
        <v>366</v>
      </c>
      <c r="K47" s="12">
        <v>4</v>
      </c>
      <c r="L47" s="12">
        <v>5</v>
      </c>
      <c r="O47">
        <f t="shared" si="1"/>
        <v>72</v>
      </c>
      <c r="P47" s="10" t="s">
        <v>453</v>
      </c>
    </row>
    <row r="48" spans="1:16" hidden="1">
      <c r="A48" s="4" t="s">
        <v>328</v>
      </c>
      <c r="B48" s="4" t="s">
        <v>329</v>
      </c>
      <c r="C48" t="s">
        <v>315</v>
      </c>
      <c r="D48" t="s">
        <v>335</v>
      </c>
      <c r="E48" t="s">
        <v>343</v>
      </c>
      <c r="F48" s="4" t="s">
        <v>336</v>
      </c>
      <c r="G48" s="4" t="s">
        <v>17</v>
      </c>
      <c r="H48" s="3">
        <v>40817</v>
      </c>
      <c r="I48" s="4">
        <v>24</v>
      </c>
      <c r="K48" s="12">
        <v>3</v>
      </c>
      <c r="L48" s="15">
        <v>5</v>
      </c>
      <c r="O48">
        <f t="shared" si="1"/>
        <v>64</v>
      </c>
      <c r="P48" s="10" t="s">
        <v>451</v>
      </c>
    </row>
    <row r="49" spans="1:16" hidden="1">
      <c r="A49" s="4" t="s">
        <v>141</v>
      </c>
      <c r="B49" s="4" t="s">
        <v>142</v>
      </c>
      <c r="C49" t="s">
        <v>308</v>
      </c>
      <c r="D49" s="4" t="s">
        <v>140</v>
      </c>
      <c r="E49" t="s">
        <v>343</v>
      </c>
      <c r="F49" s="4" t="s">
        <v>143</v>
      </c>
      <c r="G49" s="4" t="s">
        <v>17</v>
      </c>
      <c r="H49" s="3">
        <v>40878</v>
      </c>
      <c r="I49" s="4">
        <v>24</v>
      </c>
      <c r="K49">
        <v>4.3</v>
      </c>
      <c r="L49">
        <v>4.4000000000000004</v>
      </c>
      <c r="O49">
        <f t="shared" si="1"/>
        <v>69.599999999999994</v>
      </c>
      <c r="P49" t="s">
        <v>439</v>
      </c>
    </row>
    <row r="50" spans="1:16" hidden="1">
      <c r="A50" s="4" t="s">
        <v>144</v>
      </c>
      <c r="B50" s="4" t="s">
        <v>145</v>
      </c>
      <c r="C50" t="s">
        <v>309</v>
      </c>
      <c r="D50" s="4" t="s">
        <v>79</v>
      </c>
      <c r="E50" s="4" t="s">
        <v>342</v>
      </c>
      <c r="F50" s="4" t="s">
        <v>146</v>
      </c>
      <c r="G50" s="4" t="s">
        <v>17</v>
      </c>
      <c r="H50" s="3">
        <v>40817</v>
      </c>
      <c r="I50" s="4">
        <v>24</v>
      </c>
      <c r="K50" s="13">
        <v>4</v>
      </c>
      <c r="L50" s="13">
        <v>4</v>
      </c>
      <c r="O50">
        <f t="shared" si="1"/>
        <v>64</v>
      </c>
      <c r="P50" t="s">
        <v>421</v>
      </c>
    </row>
    <row r="51" spans="1:16" hidden="1">
      <c r="A51" s="4" t="s">
        <v>147</v>
      </c>
      <c r="B51" s="4" t="s">
        <v>148</v>
      </c>
      <c r="C51" t="s">
        <v>308</v>
      </c>
      <c r="D51" s="4" t="s">
        <v>96</v>
      </c>
      <c r="E51" s="4" t="s">
        <v>344</v>
      </c>
      <c r="F51" s="4" t="s">
        <v>149</v>
      </c>
      <c r="G51" s="4" t="s">
        <v>17</v>
      </c>
      <c r="H51" s="3">
        <v>41000</v>
      </c>
      <c r="I51" s="4">
        <v>24</v>
      </c>
      <c r="K51" s="12"/>
      <c r="L51" s="12"/>
      <c r="O51">
        <f t="shared" si="1"/>
        <v>0</v>
      </c>
    </row>
    <row r="52" spans="1:16" hidden="1">
      <c r="A52" s="4" t="s">
        <v>151</v>
      </c>
      <c r="B52" s="4" t="s">
        <v>150</v>
      </c>
      <c r="C52" t="s">
        <v>313</v>
      </c>
      <c r="D52" t="s">
        <v>319</v>
      </c>
      <c r="E52" s="5" t="s">
        <v>344</v>
      </c>
      <c r="F52" s="4" t="s">
        <v>83</v>
      </c>
      <c r="G52" s="4" t="s">
        <v>17</v>
      </c>
      <c r="H52" s="3">
        <v>41000</v>
      </c>
      <c r="I52" s="4">
        <v>24</v>
      </c>
      <c r="K52" s="12">
        <v>3</v>
      </c>
      <c r="L52" s="12">
        <v>3.5</v>
      </c>
      <c r="O52">
        <f t="shared" si="1"/>
        <v>52</v>
      </c>
      <c r="P52" t="s">
        <v>382</v>
      </c>
    </row>
    <row r="53" spans="1:16" hidden="1">
      <c r="A53" s="4" t="s">
        <v>152</v>
      </c>
      <c r="B53" s="4" t="s">
        <v>153</v>
      </c>
      <c r="C53" t="s">
        <v>308</v>
      </c>
      <c r="D53" s="4" t="s">
        <v>140</v>
      </c>
      <c r="E53" t="s">
        <v>343</v>
      </c>
      <c r="F53" s="4" t="s">
        <v>139</v>
      </c>
      <c r="G53" s="4" t="s">
        <v>24</v>
      </c>
      <c r="H53" s="3">
        <v>40817</v>
      </c>
      <c r="I53" s="4">
        <v>24</v>
      </c>
      <c r="K53" s="12"/>
      <c r="L53" s="12"/>
      <c r="O53">
        <f t="shared" si="1"/>
        <v>0</v>
      </c>
      <c r="P53" s="8" t="s">
        <v>454</v>
      </c>
    </row>
    <row r="54" spans="1:16" hidden="1">
      <c r="A54" s="4" t="s">
        <v>154</v>
      </c>
      <c r="B54" s="4" t="s">
        <v>155</v>
      </c>
      <c r="C54" t="s">
        <v>311</v>
      </c>
      <c r="D54" t="s">
        <v>55</v>
      </c>
      <c r="E54" s="4" t="s">
        <v>343</v>
      </c>
      <c r="F54" s="4" t="s">
        <v>156</v>
      </c>
      <c r="G54" s="4" t="s">
        <v>17</v>
      </c>
      <c r="H54" s="3">
        <v>41000</v>
      </c>
      <c r="I54" s="4">
        <v>24</v>
      </c>
      <c r="K54">
        <v>4.3</v>
      </c>
      <c r="L54">
        <v>4.5</v>
      </c>
      <c r="O54">
        <f t="shared" si="1"/>
        <v>70.400000000000006</v>
      </c>
      <c r="P54" t="s">
        <v>440</v>
      </c>
    </row>
    <row r="55" spans="1:16" hidden="1">
      <c r="A55" s="4" t="s">
        <v>157</v>
      </c>
      <c r="B55" s="4" t="s">
        <v>158</v>
      </c>
      <c r="C55" t="s">
        <v>308</v>
      </c>
      <c r="D55" s="4" t="s">
        <v>16</v>
      </c>
      <c r="E55" s="4" t="s">
        <v>342</v>
      </c>
      <c r="F55" s="4" t="s">
        <v>86</v>
      </c>
      <c r="G55" s="4" t="s">
        <v>17</v>
      </c>
      <c r="H55" s="3">
        <v>40817</v>
      </c>
      <c r="I55" s="4">
        <v>24</v>
      </c>
      <c r="K55" s="12">
        <v>2</v>
      </c>
      <c r="L55" s="12">
        <v>2</v>
      </c>
      <c r="O55">
        <f t="shared" si="1"/>
        <v>32</v>
      </c>
      <c r="P55" t="s">
        <v>391</v>
      </c>
    </row>
    <row r="56" spans="1:16">
      <c r="A56" s="4" t="s">
        <v>160</v>
      </c>
      <c r="B56" s="4" t="s">
        <v>161</v>
      </c>
      <c r="C56" t="s">
        <v>311</v>
      </c>
      <c r="D56" s="4" t="s">
        <v>55</v>
      </c>
      <c r="E56" s="4" t="s">
        <v>343</v>
      </c>
      <c r="F56" s="4" t="s">
        <v>162</v>
      </c>
      <c r="G56" s="4" t="s">
        <v>17</v>
      </c>
      <c r="H56" s="3">
        <v>40817</v>
      </c>
      <c r="I56" s="4">
        <v>24</v>
      </c>
      <c r="K56">
        <v>4.2</v>
      </c>
      <c r="L56">
        <v>4.3</v>
      </c>
      <c r="O56">
        <f t="shared" si="1"/>
        <v>68</v>
      </c>
      <c r="P56" t="s">
        <v>441</v>
      </c>
    </row>
    <row r="57" spans="1:16" hidden="1">
      <c r="A57" s="4" t="s">
        <v>163</v>
      </c>
      <c r="B57" s="4" t="s">
        <v>164</v>
      </c>
      <c r="C57" t="s">
        <v>308</v>
      </c>
      <c r="D57" t="s">
        <v>52</v>
      </c>
      <c r="E57" t="s">
        <v>344</v>
      </c>
      <c r="F57" s="4" t="s">
        <v>165</v>
      </c>
      <c r="G57" s="4" t="s">
        <v>17</v>
      </c>
      <c r="H57" s="3">
        <v>41136</v>
      </c>
      <c r="I57" s="4">
        <v>24</v>
      </c>
      <c r="K57" s="12">
        <v>4.9000000000000004</v>
      </c>
      <c r="L57" s="12">
        <v>5</v>
      </c>
      <c r="O57">
        <f t="shared" si="1"/>
        <v>79.2</v>
      </c>
      <c r="P57" t="s">
        <v>386</v>
      </c>
    </row>
    <row r="58" spans="1:16" hidden="1">
      <c r="A58" s="4" t="s">
        <v>167</v>
      </c>
      <c r="B58" s="4" t="s">
        <v>168</v>
      </c>
      <c r="C58" t="s">
        <v>308</v>
      </c>
      <c r="D58" s="4" t="s">
        <v>159</v>
      </c>
      <c r="E58" s="4" t="s">
        <v>342</v>
      </c>
      <c r="F58" s="4" t="s">
        <v>166</v>
      </c>
      <c r="G58" s="4" t="s">
        <v>17</v>
      </c>
      <c r="H58" s="3">
        <v>40817</v>
      </c>
      <c r="I58" s="4">
        <v>24</v>
      </c>
      <c r="K58" s="12">
        <v>4.5</v>
      </c>
      <c r="L58" s="12">
        <v>4.5</v>
      </c>
      <c r="O58">
        <f t="shared" si="1"/>
        <v>72</v>
      </c>
      <c r="P58" t="s">
        <v>392</v>
      </c>
    </row>
    <row r="59" spans="1:16" hidden="1">
      <c r="A59" s="4" t="s">
        <v>169</v>
      </c>
      <c r="B59" s="4" t="s">
        <v>170</v>
      </c>
      <c r="C59" t="s">
        <v>314</v>
      </c>
      <c r="D59" s="4" t="s">
        <v>30</v>
      </c>
      <c r="E59" t="s">
        <v>342</v>
      </c>
      <c r="F59" s="4" t="s">
        <v>171</v>
      </c>
      <c r="G59" s="4" t="s">
        <v>17</v>
      </c>
      <c r="H59" s="3">
        <v>40940</v>
      </c>
      <c r="I59" s="4">
        <v>24</v>
      </c>
      <c r="K59" s="12">
        <v>2.5</v>
      </c>
      <c r="L59" s="12">
        <v>3.5</v>
      </c>
      <c r="O59">
        <f t="shared" si="1"/>
        <v>48</v>
      </c>
      <c r="P59" t="s">
        <v>375</v>
      </c>
    </row>
    <row r="60" spans="1:16" hidden="1">
      <c r="A60" s="4" t="s">
        <v>172</v>
      </c>
      <c r="B60" s="4" t="s">
        <v>173</v>
      </c>
      <c r="C60" t="s">
        <v>309</v>
      </c>
      <c r="D60" t="s">
        <v>340</v>
      </c>
      <c r="E60" t="s">
        <v>342</v>
      </c>
      <c r="F60" s="4" t="s">
        <v>174</v>
      </c>
      <c r="G60" s="4" t="s">
        <v>17</v>
      </c>
      <c r="H60" s="3">
        <v>40909</v>
      </c>
      <c r="I60" s="4">
        <v>24</v>
      </c>
      <c r="K60" s="12" t="s">
        <v>373</v>
      </c>
      <c r="L60" s="12" t="s">
        <v>373</v>
      </c>
      <c r="P60" t="s">
        <v>422</v>
      </c>
    </row>
    <row r="61" spans="1:16" hidden="1">
      <c r="A61" s="4" t="s">
        <v>330</v>
      </c>
      <c r="B61" s="4" t="s">
        <v>331</v>
      </c>
      <c r="C61" t="s">
        <v>315</v>
      </c>
      <c r="D61" t="s">
        <v>337</v>
      </c>
      <c r="E61" t="s">
        <v>343</v>
      </c>
      <c r="F61" s="4" t="s">
        <v>338</v>
      </c>
      <c r="G61" s="4" t="s">
        <v>17</v>
      </c>
      <c r="H61" s="3">
        <v>40818</v>
      </c>
      <c r="I61" s="4">
        <v>36</v>
      </c>
      <c r="K61" s="15">
        <v>2</v>
      </c>
      <c r="L61" s="15">
        <v>5</v>
      </c>
      <c r="O61">
        <f t="shared" si="1"/>
        <v>56</v>
      </c>
      <c r="P61" s="10" t="s">
        <v>448</v>
      </c>
    </row>
    <row r="62" spans="1:16" hidden="1">
      <c r="A62" s="4" t="s">
        <v>82</v>
      </c>
      <c r="B62" s="4" t="s">
        <v>175</v>
      </c>
      <c r="C62" t="s">
        <v>314</v>
      </c>
      <c r="D62" t="s">
        <v>30</v>
      </c>
      <c r="E62" t="s">
        <v>342</v>
      </c>
      <c r="F62" s="4" t="s">
        <v>176</v>
      </c>
      <c r="G62" s="4" t="s">
        <v>17</v>
      </c>
      <c r="H62" s="3">
        <v>40909</v>
      </c>
      <c r="I62" s="4">
        <v>24</v>
      </c>
      <c r="K62" s="12">
        <v>3.5</v>
      </c>
      <c r="L62" s="12">
        <v>4</v>
      </c>
      <c r="O62">
        <f t="shared" si="1"/>
        <v>60</v>
      </c>
      <c r="P62" t="s">
        <v>376</v>
      </c>
    </row>
    <row r="63" spans="1:16" hidden="1">
      <c r="A63" s="4" t="s">
        <v>177</v>
      </c>
      <c r="B63" s="4" t="s">
        <v>178</v>
      </c>
      <c r="C63" t="s">
        <v>313</v>
      </c>
      <c r="D63" s="4" t="s">
        <v>96</v>
      </c>
      <c r="E63" s="4" t="s">
        <v>344</v>
      </c>
      <c r="F63" s="4" t="s">
        <v>182</v>
      </c>
      <c r="G63" s="4" t="s">
        <v>24</v>
      </c>
      <c r="H63" s="4"/>
      <c r="I63" s="4"/>
      <c r="K63" s="12">
        <v>2</v>
      </c>
      <c r="L63" s="12">
        <v>3</v>
      </c>
      <c r="O63">
        <f t="shared" si="1"/>
        <v>40</v>
      </c>
      <c r="P63" t="s">
        <v>370</v>
      </c>
    </row>
    <row r="64" spans="1:16" hidden="1">
      <c r="A64" s="4" t="s">
        <v>179</v>
      </c>
      <c r="B64" s="4" t="s">
        <v>180</v>
      </c>
      <c r="C64" t="s">
        <v>308</v>
      </c>
      <c r="D64" s="4" t="s">
        <v>183</v>
      </c>
      <c r="E64" s="4" t="s">
        <v>342</v>
      </c>
      <c r="F64" s="4" t="s">
        <v>181</v>
      </c>
      <c r="G64" s="4" t="s">
        <v>17</v>
      </c>
      <c r="H64" s="3">
        <v>40909</v>
      </c>
      <c r="I64" s="4">
        <v>30</v>
      </c>
      <c r="K64" s="12"/>
      <c r="L64" s="12"/>
      <c r="O64">
        <f t="shared" si="1"/>
        <v>0</v>
      </c>
      <c r="P64" t="s">
        <v>360</v>
      </c>
    </row>
    <row r="65" spans="1:16" hidden="1">
      <c r="A65" s="4" t="s">
        <v>184</v>
      </c>
      <c r="B65" s="4" t="s">
        <v>185</v>
      </c>
      <c r="C65" t="s">
        <v>308</v>
      </c>
      <c r="D65" s="4" t="s">
        <v>52</v>
      </c>
      <c r="E65" t="s">
        <v>344</v>
      </c>
      <c r="F65" s="4" t="s">
        <v>186</v>
      </c>
      <c r="G65" s="4" t="s">
        <v>17</v>
      </c>
      <c r="H65" s="3">
        <v>41000</v>
      </c>
      <c r="I65" s="4">
        <v>24</v>
      </c>
      <c r="K65" s="12">
        <v>4.5</v>
      </c>
      <c r="L65" s="12">
        <v>4</v>
      </c>
      <c r="O65">
        <f t="shared" si="1"/>
        <v>68</v>
      </c>
    </row>
    <row r="66" spans="1:16" hidden="1">
      <c r="A66" s="4" t="s">
        <v>187</v>
      </c>
      <c r="B66" s="4" t="s">
        <v>188</v>
      </c>
      <c r="C66" s="4" t="s">
        <v>105</v>
      </c>
      <c r="D66" s="4" t="s">
        <v>55</v>
      </c>
      <c r="E66" s="4" t="s">
        <v>343</v>
      </c>
      <c r="F66" s="4" t="s">
        <v>189</v>
      </c>
      <c r="G66" s="4" t="s">
        <v>17</v>
      </c>
      <c r="H66" s="3">
        <v>41183</v>
      </c>
      <c r="I66" s="4">
        <v>24</v>
      </c>
      <c r="K66" s="12">
        <v>4.2</v>
      </c>
      <c r="L66" s="12">
        <v>4</v>
      </c>
      <c r="O66">
        <f t="shared" si="1"/>
        <v>65.599999999999994</v>
      </c>
      <c r="P66" t="s">
        <v>442</v>
      </c>
    </row>
    <row r="67" spans="1:16" hidden="1">
      <c r="A67" s="4" t="s">
        <v>190</v>
      </c>
      <c r="B67" s="4" t="s">
        <v>191</v>
      </c>
      <c r="C67" t="s">
        <v>313</v>
      </c>
      <c r="D67" s="4" t="s">
        <v>96</v>
      </c>
      <c r="E67" s="4" t="s">
        <v>344</v>
      </c>
      <c r="F67" s="4" t="s">
        <v>192</v>
      </c>
      <c r="G67" s="4" t="s">
        <v>17</v>
      </c>
      <c r="H67" s="3">
        <v>40909</v>
      </c>
      <c r="I67" s="4">
        <v>24</v>
      </c>
      <c r="K67" s="12">
        <v>3.5</v>
      </c>
      <c r="L67" s="12">
        <v>4</v>
      </c>
      <c r="O67">
        <f t="shared" si="1"/>
        <v>60</v>
      </c>
    </row>
    <row r="68" spans="1:16" hidden="1">
      <c r="A68" s="4" t="s">
        <v>194</v>
      </c>
      <c r="B68" s="4" t="s">
        <v>193</v>
      </c>
      <c r="C68" t="s">
        <v>308</v>
      </c>
      <c r="D68" t="s">
        <v>52</v>
      </c>
      <c r="E68" t="s">
        <v>344</v>
      </c>
      <c r="F68" s="4" t="s">
        <v>195</v>
      </c>
      <c r="G68" s="4" t="s">
        <v>17</v>
      </c>
      <c r="H68" s="3">
        <v>40848</v>
      </c>
      <c r="I68" s="4">
        <v>24</v>
      </c>
      <c r="K68" s="12">
        <v>4.5</v>
      </c>
      <c r="L68" s="12">
        <v>3.8</v>
      </c>
      <c r="O68">
        <f t="shared" si="1"/>
        <v>66.400000000000006</v>
      </c>
      <c r="P68" t="s">
        <v>371</v>
      </c>
    </row>
    <row r="69" spans="1:16" hidden="1">
      <c r="A69" s="4" t="s">
        <v>196</v>
      </c>
      <c r="B69" s="4" t="s">
        <v>197</v>
      </c>
      <c r="C69" t="s">
        <v>311</v>
      </c>
      <c r="D69" t="s">
        <v>55</v>
      </c>
      <c r="E69" s="4" t="s">
        <v>343</v>
      </c>
      <c r="F69" s="4" t="s">
        <v>198</v>
      </c>
      <c r="G69" s="4" t="s">
        <v>17</v>
      </c>
      <c r="H69" s="3">
        <v>41000</v>
      </c>
      <c r="I69" s="4">
        <v>24</v>
      </c>
      <c r="K69">
        <v>4.2</v>
      </c>
      <c r="L69">
        <v>4</v>
      </c>
      <c r="O69">
        <f t="shared" si="1"/>
        <v>65.599999999999994</v>
      </c>
      <c r="P69" t="s">
        <v>428</v>
      </c>
    </row>
    <row r="70" spans="1:16" hidden="1">
      <c r="A70" s="4" t="s">
        <v>199</v>
      </c>
      <c r="B70" s="4" t="s">
        <v>200</v>
      </c>
      <c r="C70" t="s">
        <v>308</v>
      </c>
      <c r="D70" s="4" t="s">
        <v>16</v>
      </c>
      <c r="E70" s="4" t="s">
        <v>342</v>
      </c>
      <c r="F70" s="4" t="s">
        <v>34</v>
      </c>
      <c r="G70" s="4" t="s">
        <v>17</v>
      </c>
      <c r="H70" s="3">
        <v>40831</v>
      </c>
      <c r="I70" s="4">
        <v>24</v>
      </c>
      <c r="K70" s="12">
        <v>3</v>
      </c>
      <c r="L70" s="12">
        <v>3</v>
      </c>
      <c r="O70">
        <f t="shared" si="1"/>
        <v>48</v>
      </c>
      <c r="P70" t="s">
        <v>393</v>
      </c>
    </row>
    <row r="71" spans="1:16" hidden="1">
      <c r="A71" s="4" t="s">
        <v>201</v>
      </c>
      <c r="B71" s="4" t="s">
        <v>202</v>
      </c>
      <c r="C71" t="s">
        <v>312</v>
      </c>
      <c r="D71" s="4" t="s">
        <v>140</v>
      </c>
      <c r="E71" t="s">
        <v>343</v>
      </c>
      <c r="F71" t="s">
        <v>307</v>
      </c>
      <c r="G71" s="4" t="s">
        <v>17</v>
      </c>
      <c r="H71" s="3">
        <v>40909</v>
      </c>
      <c r="I71" s="4">
        <v>36</v>
      </c>
      <c r="K71" s="15">
        <v>4.5</v>
      </c>
      <c r="L71" s="15">
        <v>4.5</v>
      </c>
      <c r="O71">
        <f t="shared" ref="O71:O116" si="2">8*K71+8*L71+2*M71+2*N71</f>
        <v>72</v>
      </c>
      <c r="P71" t="s">
        <v>457</v>
      </c>
    </row>
    <row r="72" spans="1:16" hidden="1">
      <c r="A72" s="4" t="s">
        <v>203</v>
      </c>
      <c r="B72" s="4" t="s">
        <v>204</v>
      </c>
      <c r="C72" t="s">
        <v>314</v>
      </c>
      <c r="D72" s="4" t="s">
        <v>30</v>
      </c>
      <c r="E72" t="s">
        <v>342</v>
      </c>
      <c r="F72" s="4" t="s">
        <v>171</v>
      </c>
      <c r="G72" s="4" t="s">
        <v>17</v>
      </c>
      <c r="H72" s="3">
        <v>41000</v>
      </c>
      <c r="I72" s="4">
        <v>24</v>
      </c>
      <c r="K72" s="12">
        <v>3</v>
      </c>
      <c r="L72" s="12">
        <v>3</v>
      </c>
      <c r="O72">
        <f t="shared" si="2"/>
        <v>48</v>
      </c>
      <c r="P72" t="s">
        <v>377</v>
      </c>
    </row>
    <row r="73" spans="1:16" hidden="1">
      <c r="A73" s="4" t="s">
        <v>205</v>
      </c>
      <c r="B73" s="4" t="s">
        <v>206</v>
      </c>
      <c r="C73" t="s">
        <v>315</v>
      </c>
      <c r="D73" s="4" t="s">
        <v>16</v>
      </c>
      <c r="E73" s="4" t="s">
        <v>342</v>
      </c>
      <c r="F73" s="4" t="s">
        <v>207</v>
      </c>
      <c r="G73" s="4" t="s">
        <v>17</v>
      </c>
      <c r="H73" s="3">
        <v>40848</v>
      </c>
      <c r="I73" s="4">
        <v>30</v>
      </c>
      <c r="K73" s="12">
        <v>5</v>
      </c>
      <c r="L73" s="12">
        <v>5</v>
      </c>
      <c r="O73">
        <f t="shared" si="2"/>
        <v>80</v>
      </c>
      <c r="P73" s="8" t="s">
        <v>405</v>
      </c>
    </row>
    <row r="74" spans="1:16" hidden="1">
      <c r="A74" s="4" t="s">
        <v>208</v>
      </c>
      <c r="B74" s="4" t="s">
        <v>209</v>
      </c>
      <c r="C74" t="s">
        <v>316</v>
      </c>
      <c r="D74" s="4" t="s">
        <v>183</v>
      </c>
      <c r="E74" s="4" t="s">
        <v>342</v>
      </c>
      <c r="F74" s="4" t="s">
        <v>210</v>
      </c>
      <c r="G74" s="4" t="s">
        <v>17</v>
      </c>
      <c r="H74" s="3">
        <v>40817</v>
      </c>
      <c r="I74" s="4">
        <v>24</v>
      </c>
      <c r="K74" s="12">
        <v>3.5</v>
      </c>
      <c r="L74" s="12">
        <v>2.75</v>
      </c>
      <c r="O74">
        <f t="shared" si="2"/>
        <v>50</v>
      </c>
    </row>
    <row r="75" spans="1:16" hidden="1">
      <c r="A75" s="4" t="s">
        <v>211</v>
      </c>
      <c r="B75" s="4" t="s">
        <v>212</v>
      </c>
      <c r="C75" t="s">
        <v>308</v>
      </c>
      <c r="D75" s="4" t="s">
        <v>16</v>
      </c>
      <c r="E75" s="4" t="s">
        <v>342</v>
      </c>
      <c r="F75" s="4" t="s">
        <v>109</v>
      </c>
      <c r="G75" s="4" t="s">
        <v>17</v>
      </c>
      <c r="H75" s="3">
        <v>40969</v>
      </c>
      <c r="I75" s="4">
        <v>24</v>
      </c>
      <c r="K75" s="12" t="s">
        <v>373</v>
      </c>
      <c r="L75" s="12" t="s">
        <v>373</v>
      </c>
      <c r="P75" t="s">
        <v>394</v>
      </c>
    </row>
    <row r="76" spans="1:16" hidden="1">
      <c r="A76" s="4" t="s">
        <v>213</v>
      </c>
      <c r="B76" s="4" t="s">
        <v>214</v>
      </c>
      <c r="C76" t="s">
        <v>315</v>
      </c>
      <c r="D76" s="4" t="s">
        <v>30</v>
      </c>
      <c r="E76" t="s">
        <v>342</v>
      </c>
      <c r="F76" s="4" t="s">
        <v>215</v>
      </c>
      <c r="G76" s="4" t="s">
        <v>24</v>
      </c>
      <c r="H76" s="3">
        <v>40817</v>
      </c>
      <c r="I76" s="4">
        <v>24</v>
      </c>
      <c r="K76" s="12" t="s">
        <v>373</v>
      </c>
      <c r="L76" s="12" t="s">
        <v>373</v>
      </c>
      <c r="P76" s="8" t="s">
        <v>425</v>
      </c>
    </row>
    <row r="77" spans="1:16" hidden="1">
      <c r="A77" s="4" t="s">
        <v>216</v>
      </c>
      <c r="B77" s="4" t="s">
        <v>217</v>
      </c>
      <c r="C77" t="s">
        <v>308</v>
      </c>
      <c r="D77" s="4" t="s">
        <v>16</v>
      </c>
      <c r="E77" s="4" t="s">
        <v>342</v>
      </c>
      <c r="F77" s="4" t="s">
        <v>34</v>
      </c>
      <c r="G77" s="4" t="s">
        <v>17</v>
      </c>
      <c r="H77" s="3">
        <v>40909</v>
      </c>
      <c r="I77" s="4">
        <v>24</v>
      </c>
      <c r="K77" s="12">
        <v>3</v>
      </c>
      <c r="L77" s="12">
        <v>3</v>
      </c>
      <c r="O77">
        <f t="shared" si="2"/>
        <v>48</v>
      </c>
      <c r="P77" t="s">
        <v>395</v>
      </c>
    </row>
    <row r="78" spans="1:16" hidden="1">
      <c r="A78" s="4" t="s">
        <v>218</v>
      </c>
      <c r="B78" s="4" t="s">
        <v>219</v>
      </c>
      <c r="C78" s="4" t="s">
        <v>308</v>
      </c>
      <c r="D78" s="4" t="s">
        <v>96</v>
      </c>
      <c r="E78" s="4" t="s">
        <v>344</v>
      </c>
      <c r="F78" s="4" t="s">
        <v>220</v>
      </c>
      <c r="G78" s="4" t="s">
        <v>24</v>
      </c>
      <c r="H78" s="3">
        <v>40817</v>
      </c>
      <c r="I78" s="4">
        <v>24</v>
      </c>
      <c r="K78" s="12"/>
      <c r="L78" s="12"/>
      <c r="O78">
        <f t="shared" si="2"/>
        <v>0</v>
      </c>
    </row>
    <row r="79" spans="1:16" hidden="1">
      <c r="A79" s="4" t="s">
        <v>221</v>
      </c>
      <c r="B79" s="4" t="s">
        <v>222</v>
      </c>
      <c r="C79" t="s">
        <v>315</v>
      </c>
      <c r="D79" s="4" t="s">
        <v>16</v>
      </c>
      <c r="E79" s="4" t="s">
        <v>342</v>
      </c>
      <c r="F79" s="4" t="s">
        <v>207</v>
      </c>
      <c r="G79" s="4" t="s">
        <v>17</v>
      </c>
      <c r="H79" s="3">
        <v>41000</v>
      </c>
      <c r="I79" s="4">
        <v>24</v>
      </c>
      <c r="K79" s="12">
        <v>5</v>
      </c>
      <c r="L79" s="12">
        <v>5</v>
      </c>
      <c r="O79">
        <f t="shared" si="2"/>
        <v>80</v>
      </c>
      <c r="P79" t="s">
        <v>396</v>
      </c>
    </row>
    <row r="80" spans="1:16" hidden="1">
      <c r="A80" s="4" t="s">
        <v>223</v>
      </c>
      <c r="B80" s="4" t="s">
        <v>224</v>
      </c>
      <c r="C80" t="s">
        <v>316</v>
      </c>
      <c r="D80" s="4" t="s">
        <v>96</v>
      </c>
      <c r="E80" s="4" t="s">
        <v>344</v>
      </c>
      <c r="F80" t="s">
        <v>306</v>
      </c>
      <c r="G80" s="4" t="s">
        <v>17</v>
      </c>
      <c r="H80" s="3">
        <v>40940</v>
      </c>
      <c r="I80" s="4">
        <v>12</v>
      </c>
      <c r="K80" s="12">
        <v>4.5</v>
      </c>
      <c r="L80" s="12">
        <v>4</v>
      </c>
      <c r="O80">
        <f t="shared" si="2"/>
        <v>68</v>
      </c>
      <c r="P80" t="s">
        <v>411</v>
      </c>
    </row>
    <row r="81" spans="1:16" hidden="1">
      <c r="A81" s="4" t="s">
        <v>225</v>
      </c>
      <c r="B81" s="6" t="s">
        <v>226</v>
      </c>
      <c r="C81" t="s">
        <v>309</v>
      </c>
      <c r="D81" s="4" t="s">
        <v>317</v>
      </c>
      <c r="E81" t="s">
        <v>343</v>
      </c>
      <c r="F81" s="4" t="s">
        <v>227</v>
      </c>
      <c r="G81" s="4" t="s">
        <v>24</v>
      </c>
      <c r="H81" s="3">
        <v>40909</v>
      </c>
      <c r="I81" s="4">
        <v>12</v>
      </c>
      <c r="K81">
        <v>3.7</v>
      </c>
      <c r="L81">
        <v>4.4000000000000004</v>
      </c>
      <c r="O81">
        <f t="shared" si="2"/>
        <v>64.800000000000011</v>
      </c>
      <c r="P81" t="s">
        <v>429</v>
      </c>
    </row>
    <row r="82" spans="1:16">
      <c r="A82" s="4" t="s">
        <v>228</v>
      </c>
      <c r="B82" s="4" t="s">
        <v>229</v>
      </c>
      <c r="C82" t="s">
        <v>311</v>
      </c>
      <c r="D82" t="s">
        <v>55</v>
      </c>
      <c r="E82" s="4" t="s">
        <v>343</v>
      </c>
      <c r="F82" t="s">
        <v>230</v>
      </c>
      <c r="G82" s="4" t="s">
        <v>17</v>
      </c>
      <c r="H82" s="3">
        <v>41000</v>
      </c>
      <c r="I82" s="4">
        <v>24</v>
      </c>
      <c r="K82">
        <v>4</v>
      </c>
      <c r="L82">
        <v>4</v>
      </c>
      <c r="O82">
        <f t="shared" si="2"/>
        <v>64</v>
      </c>
      <c r="P82" t="s">
        <v>432</v>
      </c>
    </row>
    <row r="83" spans="1:16" hidden="1">
      <c r="A83" s="4" t="s">
        <v>231</v>
      </c>
      <c r="B83" s="4" t="s">
        <v>232</v>
      </c>
      <c r="C83" t="s">
        <v>309</v>
      </c>
      <c r="D83" s="4" t="s">
        <v>16</v>
      </c>
      <c r="E83" s="4" t="s">
        <v>342</v>
      </c>
      <c r="F83" s="4" t="s">
        <v>233</v>
      </c>
      <c r="G83" s="4" t="s">
        <v>17</v>
      </c>
      <c r="H83" s="3">
        <v>40909</v>
      </c>
      <c r="I83" s="4">
        <v>24</v>
      </c>
      <c r="K83" s="12">
        <v>4</v>
      </c>
      <c r="L83" s="12">
        <v>4</v>
      </c>
      <c r="O83">
        <f t="shared" si="2"/>
        <v>64</v>
      </c>
      <c r="P83" t="s">
        <v>423</v>
      </c>
    </row>
    <row r="84" spans="1:16" hidden="1">
      <c r="A84" s="4" t="s">
        <v>234</v>
      </c>
      <c r="B84" s="4" t="s">
        <v>235</v>
      </c>
      <c r="C84" t="s">
        <v>308</v>
      </c>
      <c r="D84" s="4" t="s">
        <v>236</v>
      </c>
      <c r="E84" s="4" t="s">
        <v>342</v>
      </c>
      <c r="F84" s="4" t="s">
        <v>237</v>
      </c>
      <c r="G84" s="4" t="s">
        <v>17</v>
      </c>
      <c r="H84" s="3">
        <v>40909</v>
      </c>
      <c r="I84" s="4">
        <v>24</v>
      </c>
      <c r="K84" s="12"/>
      <c r="L84" s="12"/>
      <c r="O84">
        <f t="shared" si="2"/>
        <v>0</v>
      </c>
    </row>
    <row r="85" spans="1:16">
      <c r="A85" s="4" t="s">
        <v>238</v>
      </c>
      <c r="B85" s="4" t="s">
        <v>239</v>
      </c>
      <c r="C85" t="s">
        <v>311</v>
      </c>
      <c r="D85" t="s">
        <v>55</v>
      </c>
      <c r="E85" s="4" t="s">
        <v>343</v>
      </c>
      <c r="F85" s="4" t="s">
        <v>230</v>
      </c>
      <c r="G85" s="4" t="s">
        <v>17</v>
      </c>
      <c r="H85" s="3">
        <v>40909</v>
      </c>
      <c r="I85" s="4">
        <v>24</v>
      </c>
      <c r="K85">
        <v>3.8</v>
      </c>
      <c r="L85">
        <v>4</v>
      </c>
      <c r="O85">
        <f t="shared" si="2"/>
        <v>62.4</v>
      </c>
      <c r="P85" t="s">
        <v>435</v>
      </c>
    </row>
    <row r="86" spans="1:16" hidden="1">
      <c r="A86" s="4" t="s">
        <v>243</v>
      </c>
      <c r="B86" s="4" t="s">
        <v>242</v>
      </c>
      <c r="C86" t="s">
        <v>308</v>
      </c>
      <c r="D86" s="4" t="s">
        <v>67</v>
      </c>
      <c r="E86" s="4" t="s">
        <v>344</v>
      </c>
      <c r="F86" s="4" t="s">
        <v>244</v>
      </c>
      <c r="G86" s="4" t="s">
        <v>17</v>
      </c>
      <c r="H86" s="3">
        <v>40940</v>
      </c>
      <c r="I86" s="4">
        <v>24</v>
      </c>
      <c r="K86" s="12"/>
      <c r="L86" s="12"/>
      <c r="O86">
        <f t="shared" si="2"/>
        <v>0</v>
      </c>
    </row>
    <row r="87" spans="1:16" hidden="1">
      <c r="A87" s="4" t="s">
        <v>245</v>
      </c>
      <c r="B87" s="4" t="s">
        <v>246</v>
      </c>
      <c r="C87" t="s">
        <v>308</v>
      </c>
      <c r="D87" t="s">
        <v>319</v>
      </c>
      <c r="E87" s="5" t="s">
        <v>344</v>
      </c>
      <c r="F87" s="4" t="s">
        <v>247</v>
      </c>
      <c r="G87" s="4" t="s">
        <v>17</v>
      </c>
      <c r="H87" s="3">
        <v>40817</v>
      </c>
      <c r="I87" s="4">
        <v>24</v>
      </c>
      <c r="K87" s="12">
        <v>3.3</v>
      </c>
      <c r="L87" s="12">
        <v>3.2</v>
      </c>
      <c r="O87">
        <f t="shared" si="2"/>
        <v>52</v>
      </c>
      <c r="P87" s="11" t="s">
        <v>383</v>
      </c>
    </row>
    <row r="88" spans="1:16" hidden="1">
      <c r="A88" t="s">
        <v>361</v>
      </c>
      <c r="B88" s="4" t="s">
        <v>240</v>
      </c>
      <c r="C88" s="4" t="s">
        <v>105</v>
      </c>
      <c r="D88" s="4" t="s">
        <v>55</v>
      </c>
      <c r="E88" s="4" t="s">
        <v>343</v>
      </c>
      <c r="F88" s="4" t="s">
        <v>241</v>
      </c>
      <c r="G88" s="4" t="s">
        <v>17</v>
      </c>
      <c r="H88" s="3">
        <v>41183</v>
      </c>
      <c r="I88" s="4">
        <v>24</v>
      </c>
      <c r="K88" s="12">
        <v>4.4000000000000004</v>
      </c>
      <c r="L88" s="12">
        <v>4.2</v>
      </c>
      <c r="O88">
        <f t="shared" si="2"/>
        <v>68.800000000000011</v>
      </c>
      <c r="P88" t="s">
        <v>443</v>
      </c>
    </row>
    <row r="89" spans="1:16" hidden="1">
      <c r="A89" s="4" t="s">
        <v>248</v>
      </c>
      <c r="B89" s="4" t="s">
        <v>249</v>
      </c>
      <c r="C89" t="s">
        <v>308</v>
      </c>
      <c r="D89" t="s">
        <v>319</v>
      </c>
      <c r="E89" s="5" t="s">
        <v>344</v>
      </c>
      <c r="F89" s="4" t="s">
        <v>250</v>
      </c>
      <c r="G89" s="4" t="s">
        <v>17</v>
      </c>
      <c r="H89" s="3">
        <v>40969</v>
      </c>
      <c r="I89" s="4">
        <v>24</v>
      </c>
      <c r="K89" s="12">
        <v>4.3</v>
      </c>
      <c r="L89" s="12">
        <v>4.4000000000000004</v>
      </c>
      <c r="O89">
        <f t="shared" si="2"/>
        <v>69.599999999999994</v>
      </c>
      <c r="P89" s="11" t="s">
        <v>384</v>
      </c>
    </row>
    <row r="90" spans="1:16" hidden="1">
      <c r="A90" s="4" t="s">
        <v>252</v>
      </c>
      <c r="B90" s="4" t="s">
        <v>253</v>
      </c>
      <c r="C90" t="s">
        <v>308</v>
      </c>
      <c r="D90" s="4" t="s">
        <v>16</v>
      </c>
      <c r="E90" s="4" t="s">
        <v>342</v>
      </c>
      <c r="F90" s="4" t="s">
        <v>251</v>
      </c>
      <c r="G90" s="4" t="s">
        <v>17</v>
      </c>
      <c r="H90" s="3">
        <v>40817</v>
      </c>
      <c r="I90" s="4">
        <v>24</v>
      </c>
      <c r="K90" s="12">
        <v>3</v>
      </c>
      <c r="L90" s="12">
        <v>4</v>
      </c>
      <c r="O90">
        <f t="shared" si="2"/>
        <v>56</v>
      </c>
      <c r="P90" t="s">
        <v>397</v>
      </c>
    </row>
    <row r="91" spans="1:16" hidden="1">
      <c r="A91" s="4" t="s">
        <v>254</v>
      </c>
      <c r="B91" s="4" t="s">
        <v>255</v>
      </c>
      <c r="C91" t="s">
        <v>308</v>
      </c>
      <c r="D91" s="4" t="s">
        <v>257</v>
      </c>
      <c r="E91" s="4" t="s">
        <v>344</v>
      </c>
      <c r="F91" s="4" t="s">
        <v>256</v>
      </c>
      <c r="G91" s="4" t="s">
        <v>17</v>
      </c>
      <c r="H91" s="3">
        <v>41000</v>
      </c>
      <c r="I91" s="4">
        <v>24</v>
      </c>
      <c r="K91" s="12"/>
      <c r="L91" s="12"/>
      <c r="O91">
        <f t="shared" si="2"/>
        <v>0</v>
      </c>
    </row>
    <row r="92" spans="1:16" hidden="1">
      <c r="A92" s="4" t="s">
        <v>258</v>
      </c>
      <c r="B92" s="4" t="s">
        <v>259</v>
      </c>
      <c r="C92" t="s">
        <v>315</v>
      </c>
      <c r="D92" t="s">
        <v>55</v>
      </c>
      <c r="E92" s="4" t="s">
        <v>343</v>
      </c>
      <c r="F92" s="4" t="s">
        <v>260</v>
      </c>
      <c r="G92" s="4" t="s">
        <v>17</v>
      </c>
      <c r="H92" s="3">
        <v>37209</v>
      </c>
      <c r="I92" s="4">
        <v>24</v>
      </c>
      <c r="K92" s="15">
        <v>5</v>
      </c>
      <c r="L92" s="15">
        <v>5</v>
      </c>
      <c r="O92">
        <f t="shared" si="2"/>
        <v>80</v>
      </c>
      <c r="P92" s="10" t="s">
        <v>447</v>
      </c>
    </row>
    <row r="93" spans="1:16" hidden="1">
      <c r="A93" s="4" t="s">
        <v>261</v>
      </c>
      <c r="B93" s="4" t="s">
        <v>262</v>
      </c>
      <c r="C93" t="s">
        <v>308</v>
      </c>
      <c r="D93" t="s">
        <v>317</v>
      </c>
      <c r="E93" t="s">
        <v>343</v>
      </c>
      <c r="F93" s="4" t="s">
        <v>263</v>
      </c>
      <c r="G93" s="4" t="s">
        <v>24</v>
      </c>
      <c r="H93" s="3">
        <v>40909</v>
      </c>
      <c r="I93" s="4">
        <v>24</v>
      </c>
      <c r="K93">
        <v>3.5</v>
      </c>
      <c r="L93">
        <v>3.9</v>
      </c>
      <c r="O93">
        <f t="shared" si="2"/>
        <v>59.2</v>
      </c>
      <c r="P93" s="10" t="s">
        <v>446</v>
      </c>
    </row>
    <row r="94" spans="1:16" hidden="1">
      <c r="A94" t="s">
        <v>355</v>
      </c>
      <c r="B94" s="4" t="s">
        <v>264</v>
      </c>
      <c r="C94" t="s">
        <v>308</v>
      </c>
      <c r="D94" s="4" t="s">
        <v>16</v>
      </c>
      <c r="E94" s="4" t="s">
        <v>342</v>
      </c>
      <c r="F94" s="4" t="s">
        <v>34</v>
      </c>
      <c r="G94" s="4" t="s">
        <v>17</v>
      </c>
      <c r="H94" s="3">
        <v>41000</v>
      </c>
      <c r="I94" s="4">
        <v>24</v>
      </c>
      <c r="K94" s="12">
        <v>4</v>
      </c>
      <c r="L94" s="12">
        <v>3.5</v>
      </c>
      <c r="O94">
        <f t="shared" si="2"/>
        <v>60</v>
      </c>
      <c r="P94" t="s">
        <v>398</v>
      </c>
    </row>
    <row r="95" spans="1:16" hidden="1">
      <c r="A95" s="4" t="s">
        <v>265</v>
      </c>
      <c r="B95" s="4" t="s">
        <v>266</v>
      </c>
      <c r="C95" t="s">
        <v>308</v>
      </c>
      <c r="D95" s="4" t="s">
        <v>16</v>
      </c>
      <c r="E95" s="4" t="s">
        <v>342</v>
      </c>
      <c r="F95" s="4" t="s">
        <v>267</v>
      </c>
      <c r="G95" s="4" t="s">
        <v>17</v>
      </c>
      <c r="H95" s="3">
        <v>41000</v>
      </c>
      <c r="I95" s="4">
        <v>24</v>
      </c>
      <c r="K95" s="12">
        <v>5</v>
      </c>
      <c r="L95" s="12">
        <v>5</v>
      </c>
      <c r="O95">
        <f t="shared" si="2"/>
        <v>80</v>
      </c>
      <c r="P95" t="s">
        <v>399</v>
      </c>
    </row>
    <row r="96" spans="1:16" hidden="1">
      <c r="A96" s="4" t="s">
        <v>268</v>
      </c>
      <c r="B96" s="4" t="s">
        <v>203</v>
      </c>
      <c r="C96" t="s">
        <v>312</v>
      </c>
      <c r="D96" s="4" t="s">
        <v>140</v>
      </c>
      <c r="E96" t="s">
        <v>343</v>
      </c>
      <c r="F96" s="4" t="s">
        <v>269</v>
      </c>
      <c r="G96" s="4" t="s">
        <v>17</v>
      </c>
      <c r="H96" s="3">
        <v>41106</v>
      </c>
      <c r="I96" s="4">
        <v>24</v>
      </c>
      <c r="K96" s="15">
        <v>4.5</v>
      </c>
      <c r="L96" s="12">
        <v>4</v>
      </c>
      <c r="O96">
        <f t="shared" si="2"/>
        <v>68</v>
      </c>
      <c r="P96" t="s">
        <v>459</v>
      </c>
    </row>
    <row r="97" spans="1:16" hidden="1">
      <c r="A97" s="4" t="s">
        <v>270</v>
      </c>
      <c r="B97" s="4" t="s">
        <v>271</v>
      </c>
      <c r="C97" t="s">
        <v>309</v>
      </c>
      <c r="D97" s="4" t="s">
        <v>16</v>
      </c>
      <c r="E97" s="4" t="s">
        <v>342</v>
      </c>
      <c r="F97" s="6" t="s">
        <v>64</v>
      </c>
      <c r="G97" s="4" t="s">
        <v>17</v>
      </c>
      <c r="H97" s="3">
        <v>40909</v>
      </c>
      <c r="I97" s="4">
        <v>24</v>
      </c>
      <c r="K97" s="12">
        <v>3</v>
      </c>
      <c r="L97" s="12">
        <v>3</v>
      </c>
      <c r="O97">
        <f t="shared" si="2"/>
        <v>48</v>
      </c>
      <c r="P97" s="8" t="s">
        <v>424</v>
      </c>
    </row>
    <row r="98" spans="1:16" hidden="1">
      <c r="A98" s="4" t="s">
        <v>272</v>
      </c>
      <c r="B98" s="4" t="s">
        <v>273</v>
      </c>
      <c r="C98" t="s">
        <v>316</v>
      </c>
      <c r="D98" t="s">
        <v>297</v>
      </c>
      <c r="E98" s="4" t="s">
        <v>342</v>
      </c>
      <c r="F98" t="s">
        <v>322</v>
      </c>
      <c r="G98" s="4" t="s">
        <v>17</v>
      </c>
      <c r="H98" s="3">
        <v>40909</v>
      </c>
      <c r="I98" s="4">
        <v>24</v>
      </c>
      <c r="K98" s="12">
        <v>4.25</v>
      </c>
      <c r="L98" s="12">
        <v>4.5</v>
      </c>
      <c r="O98">
        <f t="shared" si="2"/>
        <v>70</v>
      </c>
      <c r="P98" t="s">
        <v>412</v>
      </c>
    </row>
    <row r="99" spans="1:16" hidden="1">
      <c r="A99" s="4" t="s">
        <v>275</v>
      </c>
      <c r="B99" s="4" t="s">
        <v>274</v>
      </c>
      <c r="C99" t="s">
        <v>314</v>
      </c>
      <c r="D99" s="4" t="s">
        <v>30</v>
      </c>
      <c r="E99" t="s">
        <v>342</v>
      </c>
      <c r="F99" s="4" t="s">
        <v>276</v>
      </c>
      <c r="G99" s="4" t="s">
        <v>17</v>
      </c>
      <c r="H99" s="3">
        <v>41000</v>
      </c>
      <c r="I99" s="4">
        <v>36</v>
      </c>
      <c r="K99" s="12">
        <v>5</v>
      </c>
      <c r="L99" s="12">
        <v>4.5</v>
      </c>
      <c r="O99">
        <f t="shared" si="2"/>
        <v>76</v>
      </c>
      <c r="P99" t="s">
        <v>378</v>
      </c>
    </row>
    <row r="100" spans="1:16" hidden="1">
      <c r="A100" s="4" t="s">
        <v>277</v>
      </c>
      <c r="B100" s="4" t="s">
        <v>278</v>
      </c>
      <c r="C100" t="s">
        <v>316</v>
      </c>
      <c r="D100" s="4" t="s">
        <v>183</v>
      </c>
      <c r="E100" s="4" t="s">
        <v>342</v>
      </c>
      <c r="F100" s="4" t="s">
        <v>210</v>
      </c>
      <c r="G100" s="4" t="s">
        <v>17</v>
      </c>
      <c r="H100" s="3">
        <v>41000</v>
      </c>
      <c r="I100" s="4">
        <v>24</v>
      </c>
      <c r="K100" s="12">
        <v>4.25</v>
      </c>
      <c r="L100" s="12">
        <v>4.5</v>
      </c>
      <c r="O100">
        <f t="shared" si="2"/>
        <v>70</v>
      </c>
      <c r="P100" t="s">
        <v>413</v>
      </c>
    </row>
    <row r="101" spans="1:16" hidden="1">
      <c r="A101" s="4" t="s">
        <v>332</v>
      </c>
      <c r="B101" s="4" t="s">
        <v>333</v>
      </c>
      <c r="C101" t="s">
        <v>315</v>
      </c>
      <c r="D101" t="s">
        <v>30</v>
      </c>
      <c r="E101" t="s">
        <v>342</v>
      </c>
      <c r="F101" s="4" t="s">
        <v>215</v>
      </c>
      <c r="G101" s="4" t="s">
        <v>17</v>
      </c>
      <c r="H101" s="3">
        <v>40817</v>
      </c>
      <c r="I101" s="4">
        <v>24</v>
      </c>
      <c r="K101" s="12">
        <v>4</v>
      </c>
      <c r="L101" s="12">
        <v>5</v>
      </c>
      <c r="O101">
        <f t="shared" si="2"/>
        <v>72</v>
      </c>
      <c r="P101" t="s">
        <v>374</v>
      </c>
    </row>
    <row r="102" spans="1:16" hidden="1">
      <c r="A102" s="4" t="s">
        <v>280</v>
      </c>
      <c r="B102" s="4" t="s">
        <v>279</v>
      </c>
      <c r="C102" t="s">
        <v>308</v>
      </c>
      <c r="D102" s="4" t="s">
        <v>52</v>
      </c>
      <c r="E102" t="s">
        <v>344</v>
      </c>
      <c r="F102" s="4" t="s">
        <v>281</v>
      </c>
      <c r="G102" s="4" t="s">
        <v>17</v>
      </c>
      <c r="H102" s="3">
        <v>40969</v>
      </c>
      <c r="I102" s="4">
        <v>24</v>
      </c>
      <c r="K102" s="12">
        <v>5</v>
      </c>
      <c r="L102" s="12">
        <v>5</v>
      </c>
      <c r="O102">
        <f t="shared" si="2"/>
        <v>80</v>
      </c>
    </row>
    <row r="103" spans="1:16" hidden="1">
      <c r="A103" s="4" t="s">
        <v>282</v>
      </c>
      <c r="B103" s="4" t="s">
        <v>283</v>
      </c>
      <c r="C103" t="s">
        <v>308</v>
      </c>
      <c r="D103" t="s">
        <v>40</v>
      </c>
      <c r="E103" t="s">
        <v>344</v>
      </c>
      <c r="F103" s="4" t="s">
        <v>284</v>
      </c>
      <c r="G103" s="4" t="s">
        <v>24</v>
      </c>
      <c r="H103" s="4"/>
      <c r="I103" s="4">
        <v>12</v>
      </c>
      <c r="K103" s="12"/>
      <c r="L103" s="12"/>
      <c r="O103">
        <f t="shared" si="2"/>
        <v>0</v>
      </c>
    </row>
    <row r="104" spans="1:16">
      <c r="A104" s="4" t="s">
        <v>286</v>
      </c>
      <c r="B104" s="4" t="s">
        <v>287</v>
      </c>
      <c r="C104" t="s">
        <v>308</v>
      </c>
      <c r="D104" s="4" t="s">
        <v>55</v>
      </c>
      <c r="E104" s="4" t="s">
        <v>343</v>
      </c>
      <c r="F104" s="4" t="s">
        <v>285</v>
      </c>
      <c r="G104" s="4" t="s">
        <v>17</v>
      </c>
      <c r="H104" s="3">
        <v>40817</v>
      </c>
      <c r="I104" s="4">
        <v>24</v>
      </c>
      <c r="K104">
        <v>4.4000000000000004</v>
      </c>
      <c r="L104">
        <v>4.2</v>
      </c>
      <c r="O104">
        <f t="shared" si="2"/>
        <v>68.800000000000011</v>
      </c>
      <c r="P104" t="s">
        <v>444</v>
      </c>
    </row>
    <row r="105" spans="1:16" hidden="1">
      <c r="A105" s="4" t="s">
        <v>289</v>
      </c>
      <c r="B105" s="4" t="s">
        <v>290</v>
      </c>
      <c r="C105" t="s">
        <v>313</v>
      </c>
      <c r="D105" s="4" t="s">
        <v>96</v>
      </c>
      <c r="E105" s="4" t="s">
        <v>344</v>
      </c>
      <c r="F105" s="4" t="s">
        <v>288</v>
      </c>
      <c r="G105" s="4" t="s">
        <v>17</v>
      </c>
      <c r="H105" s="3">
        <v>40817</v>
      </c>
      <c r="I105" s="4">
        <v>24</v>
      </c>
      <c r="K105" s="12">
        <v>3.5</v>
      </c>
      <c r="L105" s="12">
        <v>3.5</v>
      </c>
      <c r="O105">
        <f t="shared" si="2"/>
        <v>56</v>
      </c>
      <c r="P105" t="s">
        <v>369</v>
      </c>
    </row>
    <row r="106" spans="1:16" hidden="1">
      <c r="A106" s="4" t="s">
        <v>291</v>
      </c>
      <c r="B106" s="4" t="s">
        <v>292</v>
      </c>
      <c r="C106" s="4" t="s">
        <v>308</v>
      </c>
      <c r="D106" t="s">
        <v>318</v>
      </c>
      <c r="E106" s="5" t="s">
        <v>343</v>
      </c>
      <c r="F106" s="4" t="s">
        <v>293</v>
      </c>
      <c r="G106" t="s">
        <v>17</v>
      </c>
      <c r="H106" s="3">
        <v>41000</v>
      </c>
      <c r="I106" s="4">
        <v>24</v>
      </c>
      <c r="K106">
        <v>3.6</v>
      </c>
      <c r="L106">
        <v>4.3</v>
      </c>
      <c r="O106">
        <f t="shared" si="2"/>
        <v>63.2</v>
      </c>
      <c r="P106" t="s">
        <v>433</v>
      </c>
    </row>
    <row r="107" spans="1:16">
      <c r="A107" t="s">
        <v>357</v>
      </c>
      <c r="B107" t="s">
        <v>356</v>
      </c>
      <c r="C107" t="s">
        <v>308</v>
      </c>
      <c r="D107" t="s">
        <v>55</v>
      </c>
      <c r="E107" s="4" t="s">
        <v>343</v>
      </c>
      <c r="F107" s="4" t="s">
        <v>260</v>
      </c>
      <c r="G107" s="4" t="s">
        <v>17</v>
      </c>
      <c r="H107" s="3">
        <v>40878</v>
      </c>
      <c r="I107" s="4">
        <v>24</v>
      </c>
      <c r="K107">
        <v>3</v>
      </c>
      <c r="L107">
        <v>3</v>
      </c>
      <c r="O107">
        <f t="shared" si="2"/>
        <v>48</v>
      </c>
      <c r="P107" s="10" t="s">
        <v>452</v>
      </c>
    </row>
    <row r="108" spans="1:16" hidden="1">
      <c r="A108" s="4" t="s">
        <v>294</v>
      </c>
      <c r="B108" s="4" t="s">
        <v>295</v>
      </c>
      <c r="C108" t="s">
        <v>316</v>
      </c>
      <c r="D108" s="4" t="s">
        <v>297</v>
      </c>
      <c r="E108" s="4" t="s">
        <v>342</v>
      </c>
      <c r="F108" s="4" t="s">
        <v>296</v>
      </c>
      <c r="G108" s="4" t="s">
        <v>17</v>
      </c>
      <c r="H108" s="3">
        <v>40817</v>
      </c>
      <c r="I108" s="4">
        <v>24</v>
      </c>
      <c r="K108" s="12">
        <v>4.5</v>
      </c>
      <c r="L108" s="12">
        <v>4.25</v>
      </c>
      <c r="O108">
        <f t="shared" si="2"/>
        <v>70</v>
      </c>
      <c r="P108" t="s">
        <v>414</v>
      </c>
    </row>
    <row r="109" spans="1:16" hidden="1">
      <c r="A109" s="4" t="s">
        <v>298</v>
      </c>
      <c r="B109" s="4" t="s">
        <v>101</v>
      </c>
      <c r="C109" s="4" t="s">
        <v>308</v>
      </c>
      <c r="D109" s="4" t="s">
        <v>30</v>
      </c>
      <c r="E109" t="s">
        <v>342</v>
      </c>
      <c r="F109" s="4" t="s">
        <v>299</v>
      </c>
      <c r="G109" t="s">
        <v>17</v>
      </c>
      <c r="H109" s="3">
        <v>41000</v>
      </c>
      <c r="I109" s="4">
        <v>24</v>
      </c>
      <c r="K109" s="12"/>
      <c r="L109" s="12"/>
      <c r="O109">
        <f t="shared" si="2"/>
        <v>0</v>
      </c>
    </row>
    <row r="110" spans="1:16" hidden="1">
      <c r="A110" s="4" t="s">
        <v>300</v>
      </c>
      <c r="B110" s="4" t="s">
        <v>301</v>
      </c>
      <c r="C110" t="s">
        <v>310</v>
      </c>
      <c r="D110" t="s">
        <v>310</v>
      </c>
      <c r="E110" s="4" t="s">
        <v>342</v>
      </c>
      <c r="F110" s="4" t="s">
        <v>302</v>
      </c>
      <c r="G110" s="4" t="s">
        <v>17</v>
      </c>
      <c r="H110" s="3">
        <v>40878</v>
      </c>
      <c r="I110" s="4">
        <v>24</v>
      </c>
      <c r="K110" s="12" t="s">
        <v>373</v>
      </c>
      <c r="L110" s="12" t="s">
        <v>373</v>
      </c>
      <c r="P110" t="s">
        <v>406</v>
      </c>
    </row>
    <row r="111" spans="1:16" hidden="1">
      <c r="A111" s="4" t="s">
        <v>303</v>
      </c>
      <c r="B111" s="4" t="s">
        <v>305</v>
      </c>
      <c r="C111" t="s">
        <v>313</v>
      </c>
      <c r="D111" t="s">
        <v>319</v>
      </c>
      <c r="E111" s="5" t="s">
        <v>344</v>
      </c>
      <c r="F111" s="4" t="s">
        <v>304</v>
      </c>
      <c r="G111" s="4" t="s">
        <v>17</v>
      </c>
      <c r="H111" s="3">
        <v>40909</v>
      </c>
      <c r="I111" s="4">
        <v>24</v>
      </c>
      <c r="K111" s="12">
        <v>4</v>
      </c>
      <c r="L111" s="12">
        <v>4</v>
      </c>
      <c r="O111">
        <f t="shared" si="2"/>
        <v>64</v>
      </c>
      <c r="P111" t="s">
        <v>385</v>
      </c>
    </row>
    <row r="112" spans="1:16" hidden="1">
      <c r="A112" s="4" t="s">
        <v>352</v>
      </c>
      <c r="B112" s="4" t="s">
        <v>353</v>
      </c>
      <c r="C112" t="s">
        <v>308</v>
      </c>
      <c r="D112" t="s">
        <v>140</v>
      </c>
      <c r="E112" s="4" t="s">
        <v>343</v>
      </c>
      <c r="F112" s="4" t="s">
        <v>354</v>
      </c>
      <c r="G112" s="4" t="s">
        <v>17</v>
      </c>
      <c r="H112" s="3">
        <v>40909</v>
      </c>
      <c r="I112" s="4">
        <v>24</v>
      </c>
      <c r="K112">
        <v>4.5</v>
      </c>
      <c r="L112">
        <v>4.3</v>
      </c>
      <c r="O112">
        <f t="shared" si="2"/>
        <v>70.400000000000006</v>
      </c>
      <c r="P112" t="s">
        <v>445</v>
      </c>
    </row>
    <row r="113" spans="1:16" hidden="1">
      <c r="A113" s="4" t="s">
        <v>262</v>
      </c>
      <c r="B113" s="4" t="s">
        <v>362</v>
      </c>
      <c r="C113" t="s">
        <v>313</v>
      </c>
      <c r="D113" t="s">
        <v>319</v>
      </c>
      <c r="E113" s="4" t="s">
        <v>344</v>
      </c>
      <c r="F113" s="9" t="s">
        <v>51</v>
      </c>
      <c r="G113" s="4" t="s">
        <v>17</v>
      </c>
      <c r="H113" s="3">
        <v>40817</v>
      </c>
      <c r="I113" s="4">
        <v>24</v>
      </c>
      <c r="K113" s="12">
        <v>4</v>
      </c>
      <c r="L113" s="12">
        <v>4</v>
      </c>
      <c r="O113">
        <f t="shared" si="2"/>
        <v>64</v>
      </c>
    </row>
    <row r="114" spans="1:16" hidden="1">
      <c r="A114" t="s">
        <v>363</v>
      </c>
      <c r="B114" s="9" t="s">
        <v>364</v>
      </c>
      <c r="C114" t="s">
        <v>310</v>
      </c>
      <c r="D114" t="s">
        <v>310</v>
      </c>
      <c r="E114" t="s">
        <v>342</v>
      </c>
      <c r="F114" t="s">
        <v>365</v>
      </c>
      <c r="G114" t="s">
        <v>366</v>
      </c>
      <c r="H114" s="3">
        <v>40909</v>
      </c>
      <c r="I114">
        <v>24</v>
      </c>
      <c r="K114" s="12"/>
      <c r="L114" s="12"/>
      <c r="O114">
        <f t="shared" si="2"/>
        <v>0</v>
      </c>
      <c r="P114" t="s">
        <v>407</v>
      </c>
    </row>
    <row r="115" spans="1:16" hidden="1">
      <c r="A115" s="10" t="s">
        <v>400</v>
      </c>
      <c r="B115" s="10" t="s">
        <v>401</v>
      </c>
      <c r="C115" s="10" t="s">
        <v>402</v>
      </c>
      <c r="D115" s="10" t="s">
        <v>16</v>
      </c>
      <c r="E115" s="10" t="s">
        <v>342</v>
      </c>
      <c r="F115" s="10" t="s">
        <v>403</v>
      </c>
      <c r="G115" s="10" t="s">
        <v>17</v>
      </c>
      <c r="H115" s="10" t="s">
        <v>24</v>
      </c>
      <c r="I115" s="10"/>
      <c r="J115" s="10" t="s">
        <v>17</v>
      </c>
      <c r="K115" s="14">
        <v>3</v>
      </c>
      <c r="L115" s="14">
        <v>3</v>
      </c>
      <c r="M115" s="10"/>
      <c r="N115" s="10"/>
      <c r="O115">
        <f t="shared" si="2"/>
        <v>48</v>
      </c>
      <c r="P115" s="10" t="s">
        <v>404</v>
      </c>
    </row>
    <row r="116" spans="1:16" hidden="1">
      <c r="A116" s="4" t="s">
        <v>415</v>
      </c>
      <c r="B116" s="4" t="s">
        <v>416</v>
      </c>
      <c r="C116" t="s">
        <v>316</v>
      </c>
      <c r="D116" s="4" t="s">
        <v>183</v>
      </c>
      <c r="E116" s="4" t="s">
        <v>342</v>
      </c>
      <c r="F116" s="4" t="s">
        <v>210</v>
      </c>
      <c r="G116" s="8" t="s">
        <v>366</v>
      </c>
      <c r="H116" s="7">
        <v>40817</v>
      </c>
      <c r="I116" s="4">
        <v>24</v>
      </c>
      <c r="J116" s="4" t="s">
        <v>17</v>
      </c>
      <c r="K116" s="12">
        <v>4</v>
      </c>
      <c r="L116" s="12">
        <v>4.75</v>
      </c>
      <c r="O116">
        <f t="shared" si="2"/>
        <v>70</v>
      </c>
      <c r="P116" t="s">
        <v>417</v>
      </c>
    </row>
    <row r="117" spans="1:16" hidden="1">
      <c r="A117" s="4"/>
      <c r="B117" s="4"/>
      <c r="D117" s="4"/>
      <c r="E117" s="4"/>
      <c r="F117" s="4"/>
      <c r="G117" s="8"/>
      <c r="H117" s="7"/>
      <c r="I117" s="4"/>
      <c r="J117" s="4"/>
    </row>
    <row r="118" spans="1:16" hidden="1">
      <c r="D118" t="s">
        <v>342</v>
      </c>
      <c r="E118">
        <f>COUNTIF(E4:E111,"SSH")</f>
        <v>43</v>
      </c>
    </row>
    <row r="119" spans="1:16" hidden="1">
      <c r="D119" t="s">
        <v>343</v>
      </c>
      <c r="E119">
        <f>COUNTIF(E4:E111,"S")</f>
        <v>34</v>
      </c>
    </row>
    <row r="120" spans="1:16" hidden="1">
      <c r="D120" t="s">
        <v>344</v>
      </c>
      <c r="E120">
        <f>COUNTIF(E4:E111,"A&amp;H")</f>
        <v>31</v>
      </c>
    </row>
    <row r="122" spans="1:16">
      <c r="D122" t="s">
        <v>308</v>
      </c>
      <c r="E122">
        <f>COUNTIF(C4:C111,"IAS")</f>
        <v>49</v>
      </c>
    </row>
  </sheetData>
  <autoFilter ref="A3:P120">
    <filterColumn colId="2">
      <filters>
        <filter val="IAS"/>
        <filter val="ICC"/>
      </filters>
    </filterColumn>
    <filterColumn colId="3">
      <filters>
        <filter val="Physics"/>
      </filters>
    </filterColumn>
  </autoFilter>
  <customSheetViews>
    <customSheetView guid="{569D0098-EE6A-4595-A5AD-1BAC71EF29D8}" filter="1" showAutoFilter="1" hiddenColumns="1">
      <pane xSplit="1" ySplit="3" topLeftCell="G4" activePane="bottomRight" state="frozen"/>
      <selection pane="bottomRight" activeCell="R124" sqref="R124"/>
      <pageMargins left="0.7" right="0.7" top="0.75" bottom="0.75" header="0.3" footer="0.3"/>
      <pageSetup paperSize="9" orientation="portrait" r:id="rId1"/>
      <autoFilter ref="A3:P120">
        <filterColumn colId="2">
          <filters>
            <filter val="IAS"/>
            <filter val="ICC"/>
          </filters>
        </filterColumn>
        <filterColumn colId="3">
          <filters>
            <filter val="Physics"/>
          </filters>
        </filterColumn>
      </autoFilter>
    </customSheetView>
  </customSheetViews>
  <mergeCells count="1">
    <mergeCell ref="D1:O1"/>
  </mergeCells>
  <phoneticPr fontId="6" type="noConversion"/>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569D0098-EE6A-4595-A5AD-1BAC71EF29D8}">
      <pageMargins left="0.7" right="0.7" top="0.75" bottom="0.75" header="0.3" footer="0.3"/>
    </customSheetView>
  </customSheetView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569D0098-EE6A-4595-A5AD-1BAC71EF29D8}">
      <pageMargins left="0.7" right="0.7" top="0.75" bottom="0.75" header="0.3" footer="0.3"/>
    </customSheetView>
  </customSheetView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D Bain</dc:creator>
  <cp:lastModifiedBy>admin</cp:lastModifiedBy>
  <cp:revision>2</cp:revision>
  <cp:lastPrinted>2011-08-16T09:30:20Z</cp:lastPrinted>
  <dcterms:created xsi:type="dcterms:W3CDTF">2011-08-11T04:37:26Z</dcterms:created>
  <dcterms:modified xsi:type="dcterms:W3CDTF">2011-08-23T11:42:24Z</dcterms:modified>
</cp:coreProperties>
</file>